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00" i="1"/>
  <c r="A200"/>
  <c r="L199"/>
  <c r="J199"/>
  <c r="I199"/>
  <c r="H199"/>
  <c r="G199"/>
  <c r="F199"/>
  <c r="B190"/>
  <c r="A190"/>
  <c r="L189"/>
  <c r="L200" s="1"/>
  <c r="J189"/>
  <c r="J200" s="1"/>
  <c r="I189"/>
  <c r="I200" s="1"/>
  <c r="H189"/>
  <c r="H200" s="1"/>
  <c r="G189"/>
  <c r="G200" s="1"/>
  <c r="F189"/>
  <c r="F200" s="1"/>
  <c r="B181"/>
  <c r="A181"/>
  <c r="L180"/>
  <c r="J180"/>
  <c r="I180"/>
  <c r="H180"/>
  <c r="G180"/>
  <c r="F180"/>
  <c r="B171"/>
  <c r="A171"/>
  <c r="L170"/>
  <c r="L181" s="1"/>
  <c r="J170"/>
  <c r="J181" s="1"/>
  <c r="I170"/>
  <c r="I181" s="1"/>
  <c r="H170"/>
  <c r="H181" s="1"/>
  <c r="G170"/>
  <c r="G181" s="1"/>
  <c r="F170"/>
  <c r="F181" s="1"/>
  <c r="B162"/>
  <c r="A162"/>
  <c r="L161"/>
  <c r="J161"/>
  <c r="I161"/>
  <c r="H161"/>
  <c r="G161"/>
  <c r="F161"/>
  <c r="B152"/>
  <c r="A152"/>
  <c r="L151"/>
  <c r="L162" s="1"/>
  <c r="J151"/>
  <c r="J162" s="1"/>
  <c r="I151"/>
  <c r="I162" s="1"/>
  <c r="H151"/>
  <c r="H162" s="1"/>
  <c r="G151"/>
  <c r="G162" s="1"/>
  <c r="F151"/>
  <c r="F162" s="1"/>
  <c r="B143"/>
  <c r="A143"/>
  <c r="L142"/>
  <c r="J142"/>
  <c r="I142"/>
  <c r="H142"/>
  <c r="G142"/>
  <c r="F142"/>
  <c r="B133"/>
  <c r="A133"/>
  <c r="L132"/>
  <c r="L143" s="1"/>
  <c r="J132"/>
  <c r="J143" s="1"/>
  <c r="I132"/>
  <c r="I143" s="1"/>
  <c r="H132"/>
  <c r="H143" s="1"/>
  <c r="G132"/>
  <c r="G143" s="1"/>
  <c r="F132"/>
  <c r="F143" s="1"/>
  <c r="B122"/>
  <c r="A122"/>
  <c r="L121"/>
  <c r="J121"/>
  <c r="I121"/>
  <c r="H121"/>
  <c r="G121"/>
  <c r="F121"/>
  <c r="B112"/>
  <c r="A112"/>
  <c r="L111"/>
  <c r="L122" s="1"/>
  <c r="J111"/>
  <c r="J122" s="1"/>
  <c r="I111"/>
  <c r="I122" s="1"/>
  <c r="H111"/>
  <c r="H122" s="1"/>
  <c r="G111"/>
  <c r="G122" s="1"/>
  <c r="F111"/>
  <c r="F122" s="1"/>
  <c r="B103"/>
  <c r="A103"/>
  <c r="L102"/>
  <c r="J102"/>
  <c r="I102"/>
  <c r="H102"/>
  <c r="G102"/>
  <c r="F102"/>
  <c r="B93"/>
  <c r="A93"/>
  <c r="L92"/>
  <c r="L103" s="1"/>
  <c r="J92"/>
  <c r="J103" s="1"/>
  <c r="I92"/>
  <c r="I103" s="1"/>
  <c r="H92"/>
  <c r="H103" s="1"/>
  <c r="G92"/>
  <c r="G103" s="1"/>
  <c r="F92"/>
  <c r="F103" s="1"/>
  <c r="B84"/>
  <c r="A84"/>
  <c r="L83"/>
  <c r="J83"/>
  <c r="I83"/>
  <c r="H83"/>
  <c r="G83"/>
  <c r="F83"/>
  <c r="B74"/>
  <c r="A74"/>
  <c r="L73"/>
  <c r="L84" s="1"/>
  <c r="J73"/>
  <c r="J84" s="1"/>
  <c r="I73"/>
  <c r="I84" s="1"/>
  <c r="H73"/>
  <c r="H84" s="1"/>
  <c r="G73"/>
  <c r="G84" s="1"/>
  <c r="F73"/>
  <c r="F84" s="1"/>
  <c r="B64"/>
  <c r="A64"/>
  <c r="L63"/>
  <c r="J63"/>
  <c r="I63"/>
  <c r="H63"/>
  <c r="G63"/>
  <c r="F63"/>
  <c r="B54"/>
  <c r="A54"/>
  <c r="L53"/>
  <c r="L64" s="1"/>
  <c r="J53"/>
  <c r="J64" s="1"/>
  <c r="I53"/>
  <c r="I64" s="1"/>
  <c r="H53"/>
  <c r="H64" s="1"/>
  <c r="G53"/>
  <c r="G64" s="1"/>
  <c r="F53"/>
  <c r="F64" s="1"/>
  <c r="B45"/>
  <c r="A45"/>
  <c r="L44"/>
  <c r="J44"/>
  <c r="I44"/>
  <c r="H44"/>
  <c r="G44"/>
  <c r="F44"/>
  <c r="B35"/>
  <c r="A35"/>
  <c r="L34"/>
  <c r="L45" s="1"/>
  <c r="J34"/>
  <c r="J45" s="1"/>
  <c r="I34"/>
  <c r="I45" s="1"/>
  <c r="H34"/>
  <c r="H45" s="1"/>
  <c r="G34"/>
  <c r="G45" s="1"/>
  <c r="F34"/>
  <c r="F45" s="1"/>
  <c r="B24"/>
  <c r="A24"/>
  <c r="L23"/>
  <c r="J23"/>
  <c r="I23"/>
  <c r="H23"/>
  <c r="G23"/>
  <c r="F23"/>
  <c r="B14"/>
  <c r="A14"/>
  <c r="L13"/>
  <c r="L24" s="1"/>
  <c r="J13"/>
  <c r="J24" s="1"/>
  <c r="J201" s="1"/>
  <c r="I13"/>
  <c r="I24" s="1"/>
  <c r="H13"/>
  <c r="H24" s="1"/>
  <c r="H201" s="1"/>
  <c r="G13"/>
  <c r="G24" s="1"/>
  <c r="F13"/>
  <c r="F24" s="1"/>
  <c r="F201" s="1"/>
  <c r="L201" l="1"/>
  <c r="I201"/>
  <c r="G201"/>
</calcChain>
</file>

<file path=xl/sharedStrings.xml><?xml version="1.0" encoding="utf-8"?>
<sst xmlns="http://schemas.openxmlformats.org/spreadsheetml/2006/main" count="248" uniqueCount="65">
  <si>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</si>
  <si>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</si>
  <si>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</si>
  <si>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</si>
  <si>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</si>
  <si>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</si>
  <si>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</si>
  <si>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</si>
  <si>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</si>
  <si>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</si>
  <si>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</si>
  <si>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</si>
  <si>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</si>
  <si>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</si>
  <si>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</si>
  <si>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</si>
  <si>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</si>
  <si>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</si>
  <si>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</si>
  <si>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</si>
  <si>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</si>
  <si>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</si>
  <si>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</si>
  <si>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</si>
  <si>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</si>
  <si>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</si>
  <si>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</si>
  <si>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</si>
  <si>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</si>
  <si>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</si>
  <si>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</si>
  <si>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</si>
  <si>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</si>
  <si>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</si>
  <si>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</si>
  <si>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</si>
  <si>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</si>
  <si>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</si>
  <si>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</si>
  <si>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отварные</t>
  </si>
  <si>
    <t>Гуляш с курицей</t>
  </si>
  <si>
    <t>чай</t>
  </si>
  <si>
    <t>фрукт</t>
  </si>
  <si>
    <t>рис отварной</t>
  </si>
  <si>
    <t>котлета</t>
  </si>
  <si>
    <t>соус красный</t>
  </si>
  <si>
    <t> 15</t>
  </si>
  <si>
    <t>Булочка домашняя</t>
  </si>
  <si>
    <t>рассольник ленинградский</t>
  </si>
  <si>
    <t>Пирог с рыбн.конс. и рисом</t>
  </si>
  <si>
    <t>кисель</t>
  </si>
  <si>
    <t> 17</t>
  </si>
  <si>
    <t>картофельное пюре</t>
  </si>
  <si>
    <t>компот из с/фрук</t>
  </si>
  <si>
    <t>пельмени с маслом</t>
  </si>
  <si>
    <t>масло сливочное</t>
  </si>
  <si>
    <t>каша гречневая рассыпчатая</t>
  </si>
  <si>
    <t>борщ со сметаной</t>
  </si>
  <si>
    <t>Пирог с капустой</t>
  </si>
  <si>
    <t>гарнир из крупы пшеничной</t>
  </si>
  <si>
    <t>огурцы свежие или соленые</t>
  </si>
  <si>
    <t>Вареники с картофелем</t>
  </si>
  <si>
    <t>директор</t>
  </si>
  <si>
    <t>Н.В. Капустина</t>
  </si>
  <si>
    <t>МБОУ "Черноборская СОШ"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</si>
</sst>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3" fillId="4" borderId="2" xfId="0" applyFont="1" applyFill="1" applyBorder="1"/>
    <xf numFmtId="0" fontId="12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right"/>
    </xf>
    <xf numFmtId="0" fontId="13" fillId="4" borderId="2" xfId="0" applyFont="1" applyFill="1" applyBorder="1" applyAlignment="1">
      <alignment vertical="top"/>
    </xf>
    <xf numFmtId="0" fontId="13" fillId="4" borderId="2" xfId="0" applyFont="1" applyFill="1" applyBorder="1" applyAlignment="1">
      <alignment horizontal="right" vertical="top"/>
    </xf>
    <xf numFmtId="0" fontId="13" fillId="4" borderId="2" xfId="0" applyFont="1" applyFill="1" applyBorder="1" applyAlignment="1">
      <alignment horizontal="center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/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>
      <alignment vertical="top" wrapText="1"/>
    </xf>
    <xf numFmtId="0" fontId="14" fillId="4" borderId="2" xfId="0" applyFont="1" applyFill="1" applyBorder="1" applyAlignment="1">
      <alignment horizontal="center" wrapText="1"/>
    </xf>
    <xf numFmtId="0" fontId="13" fillId="4" borderId="2" xfId="1" applyFont="1" applyFill="1" applyBorder="1"/>
    <xf numFmtId="0" fontId="12" fillId="4" borderId="2" xfId="1" applyFont="1" applyFill="1" applyBorder="1" applyAlignment="1">
      <alignment horizontal="center"/>
    </xf>
    <xf numFmtId="0" fontId="14" fillId="4" borderId="2" xfId="2" applyFont="1" applyFill="1" applyBorder="1"/>
    <xf numFmtId="0" fontId="15" fillId="4" borderId="2" xfId="2" applyFont="1" applyFill="1" applyBorder="1" applyAlignment="1">
      <alignment horizontal="center"/>
    </xf>
    <xf numFmtId="0" fontId="13" fillId="4" borderId="2" xfId="0" applyFont="1" applyFill="1" applyBorder="1" applyAlignment="1">
      <alignment horizontal="right"/>
    </xf>
    <xf numFmtId="0" fontId="14" fillId="4" borderId="2" xfId="0" applyFont="1" applyFill="1" applyBorder="1" applyAlignment="1">
      <alignment vertical="top"/>
    </xf>
    <xf numFmtId="0" fontId="14" fillId="4" borderId="2" xfId="0" applyFont="1" applyFill="1" applyBorder="1" applyAlignment="1">
      <alignment horizontal="center"/>
    </xf>
    <xf numFmtId="0" fontId="0" fillId="0" borderId="23" xfId="0" applyBorder="1"/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14" fillId="4" borderId="4" xfId="0" applyFont="1" applyFill="1" applyBorder="1" applyAlignment="1">
      <alignment vertical="top" wrapText="1"/>
    </xf>
    <xf numFmtId="0" fontId="14" fillId="4" borderId="4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7" sqref="L18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6" t="s">
        <v>64</v>
      </c>
      <c r="D1" s="77"/>
      <c r="E1" s="77"/>
      <c r="F1" s="12" t="s">
        <v>16</v>
      </c>
      <c r="G1" s="2" t="s">
        <v>17</v>
      </c>
      <c r="H1" s="78" t="s">
        <v>62</v>
      </c>
      <c r="I1" s="78"/>
      <c r="J1" s="78"/>
      <c r="K1" s="78"/>
    </row>
    <row r="2" spans="1:12" ht="18">
      <c r="A2" s="35" t="s">
        <v>6</v>
      </c>
      <c r="C2" s="2"/>
      <c r="G2" s="2" t="s">
        <v>18</v>
      </c>
      <c r="H2" s="78" t="s">
        <v>63</v>
      </c>
      <c r="I2" s="78"/>
      <c r="J2" s="78"/>
      <c r="K2" s="7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1">
        <v>180</v>
      </c>
      <c r="G6" s="51">
        <v>4.9000000000000004</v>
      </c>
      <c r="H6" s="51">
        <v>4.7</v>
      </c>
      <c r="I6" s="51">
        <v>31.4</v>
      </c>
      <c r="J6" s="51">
        <v>187.64</v>
      </c>
      <c r="K6" s="52">
        <v>3</v>
      </c>
      <c r="L6" s="39">
        <v>12.08</v>
      </c>
    </row>
    <row r="7" spans="1:12" ht="15">
      <c r="A7" s="23"/>
      <c r="B7" s="15"/>
      <c r="C7" s="11"/>
      <c r="D7" s="6"/>
      <c r="E7" s="53" t="s">
        <v>40</v>
      </c>
      <c r="F7" s="54">
        <v>75</v>
      </c>
      <c r="G7" s="55">
        <v>12</v>
      </c>
      <c r="H7" s="55">
        <v>11</v>
      </c>
      <c r="I7" s="55">
        <v>5</v>
      </c>
      <c r="J7" s="55">
        <v>177</v>
      </c>
      <c r="K7" s="52">
        <v>18</v>
      </c>
      <c r="L7" s="42">
        <v>32.31</v>
      </c>
    </row>
    <row r="8" spans="1:12" ht="15">
      <c r="A8" s="23"/>
      <c r="B8" s="15"/>
      <c r="C8" s="11"/>
      <c r="D8" s="7" t="s">
        <v>22</v>
      </c>
      <c r="E8" s="50" t="s">
        <v>41</v>
      </c>
      <c r="F8" s="51">
        <v>200</v>
      </c>
      <c r="G8" s="51">
        <v>0.2</v>
      </c>
      <c r="H8" s="51">
        <v>0</v>
      </c>
      <c r="I8" s="51">
        <v>14</v>
      </c>
      <c r="J8" s="51">
        <v>70.33</v>
      </c>
      <c r="K8" s="52">
        <v>6</v>
      </c>
      <c r="L8" s="42">
        <v>2.0499999999999998</v>
      </c>
    </row>
    <row r="9" spans="1:12" ht="15">
      <c r="A9" s="23"/>
      <c r="B9" s="15"/>
      <c r="C9" s="11"/>
      <c r="D9" s="7" t="s">
        <v>23</v>
      </c>
      <c r="E9" s="50" t="s">
        <v>23</v>
      </c>
      <c r="F9" s="51">
        <v>40</v>
      </c>
      <c r="G9" s="51">
        <v>3.07</v>
      </c>
      <c r="H9" s="51">
        <v>1.07</v>
      </c>
      <c r="I9" s="51">
        <v>6.3</v>
      </c>
      <c r="J9" s="51">
        <v>107.22</v>
      </c>
      <c r="K9" s="56"/>
      <c r="L9" s="42">
        <v>3.02</v>
      </c>
    </row>
    <row r="10" spans="1:12" ht="15">
      <c r="A10" s="23"/>
      <c r="B10" s="15"/>
      <c r="C10" s="11"/>
      <c r="D10" s="7" t="s">
        <v>24</v>
      </c>
      <c r="E10" s="50" t="s">
        <v>42</v>
      </c>
      <c r="F10" s="51">
        <v>200</v>
      </c>
      <c r="G10" s="51">
        <v>0.8</v>
      </c>
      <c r="H10" s="51">
        <v>0.4</v>
      </c>
      <c r="I10" s="51">
        <v>27</v>
      </c>
      <c r="J10" s="51">
        <v>125</v>
      </c>
      <c r="K10" s="56"/>
      <c r="L10" s="42">
        <v>25.97</v>
      </c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695</v>
      </c>
      <c r="G13" s="19">
        <f t="shared" ref="G13:J13" si="0">SUM(G6:G12)</f>
        <v>20.97</v>
      </c>
      <c r="H13" s="19">
        <f t="shared" si="0"/>
        <v>17.169999999999998</v>
      </c>
      <c r="I13" s="19">
        <f t="shared" si="0"/>
        <v>83.699999999999989</v>
      </c>
      <c r="J13" s="19">
        <f t="shared" si="0"/>
        <v>667.18999999999994</v>
      </c>
      <c r="K13" s="25"/>
      <c r="L13" s="19">
        <f t="shared" ref="L13" si="1">SUM(L6:L12)</f>
        <v>75.430000000000007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695</v>
      </c>
      <c r="G24" s="32">
        <f t="shared" ref="G24:J24" si="4">G13+G23</f>
        <v>20.97</v>
      </c>
      <c r="H24" s="32">
        <f t="shared" si="4"/>
        <v>17.169999999999998</v>
      </c>
      <c r="I24" s="32">
        <f t="shared" si="4"/>
        <v>83.699999999999989</v>
      </c>
      <c r="J24" s="32">
        <f t="shared" si="4"/>
        <v>667.18999999999994</v>
      </c>
      <c r="K24" s="32"/>
      <c r="L24" s="32">
        <f t="shared" ref="L24" si="5">L13+L23</f>
        <v>75.430000000000007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43</v>
      </c>
      <c r="F25" s="51">
        <v>180</v>
      </c>
      <c r="G25" s="51">
        <v>3.45</v>
      </c>
      <c r="H25" s="51">
        <v>4.5199999999999996</v>
      </c>
      <c r="I25" s="51">
        <v>35.79</v>
      </c>
      <c r="J25" s="51">
        <v>200.11</v>
      </c>
      <c r="K25" s="52">
        <v>13</v>
      </c>
      <c r="L25" s="39">
        <v>11.29</v>
      </c>
    </row>
    <row r="26" spans="1:12" ht="15">
      <c r="A26" s="14"/>
      <c r="B26" s="15"/>
      <c r="C26" s="11"/>
      <c r="D26" s="6"/>
      <c r="E26" s="50" t="s">
        <v>44</v>
      </c>
      <c r="F26" s="51">
        <v>100</v>
      </c>
      <c r="G26" s="51">
        <v>13.78</v>
      </c>
      <c r="H26" s="51">
        <v>9.01</v>
      </c>
      <c r="I26" s="51">
        <v>10.26</v>
      </c>
      <c r="J26" s="51">
        <v>169.01</v>
      </c>
      <c r="K26" s="57" t="s">
        <v>46</v>
      </c>
      <c r="L26" s="42">
        <v>31.5</v>
      </c>
    </row>
    <row r="27" spans="1:12" ht="15">
      <c r="A27" s="14"/>
      <c r="B27" s="15"/>
      <c r="C27" s="11"/>
      <c r="D27" s="6"/>
      <c r="E27" s="50" t="s">
        <v>45</v>
      </c>
      <c r="F27" s="51">
        <v>50</v>
      </c>
      <c r="G27" s="51">
        <v>3.3</v>
      </c>
      <c r="H27" s="51">
        <v>2.5</v>
      </c>
      <c r="I27" s="51">
        <v>5.05</v>
      </c>
      <c r="J27" s="51">
        <v>62.5</v>
      </c>
      <c r="K27" s="52">
        <v>14</v>
      </c>
      <c r="L27" s="42">
        <v>5.59</v>
      </c>
    </row>
    <row r="28" spans="1:12" ht="15">
      <c r="A28" s="14"/>
      <c r="B28" s="15"/>
      <c r="C28" s="11"/>
      <c r="D28" s="7" t="s">
        <v>22</v>
      </c>
      <c r="E28" s="50" t="s">
        <v>41</v>
      </c>
      <c r="F28" s="51">
        <v>200</v>
      </c>
      <c r="G28" s="51">
        <v>0.2</v>
      </c>
      <c r="H28" s="51">
        <v>0</v>
      </c>
      <c r="I28" s="51">
        <v>14</v>
      </c>
      <c r="J28" s="51">
        <v>70.33</v>
      </c>
      <c r="K28" s="52">
        <v>6</v>
      </c>
      <c r="L28" s="42">
        <v>2.0499999999999998</v>
      </c>
    </row>
    <row r="29" spans="1:12" ht="15">
      <c r="A29" s="14"/>
      <c r="B29" s="15"/>
      <c r="C29" s="11"/>
      <c r="D29" s="7" t="s">
        <v>23</v>
      </c>
      <c r="E29" s="50" t="s">
        <v>23</v>
      </c>
      <c r="F29" s="51">
        <v>50</v>
      </c>
      <c r="G29" s="51">
        <v>3.07</v>
      </c>
      <c r="H29" s="51">
        <v>1.07</v>
      </c>
      <c r="I29" s="51">
        <v>6.3</v>
      </c>
      <c r="J29" s="51">
        <v>107.22</v>
      </c>
      <c r="K29" s="56"/>
      <c r="L29" s="42">
        <v>3.02</v>
      </c>
    </row>
    <row r="30" spans="1:12" ht="15">
      <c r="A30" s="14"/>
      <c r="B30" s="15"/>
      <c r="C30" s="11"/>
      <c r="D30" s="7"/>
      <c r="E30" s="50" t="s">
        <v>47</v>
      </c>
      <c r="F30" s="51">
        <v>70</v>
      </c>
      <c r="G30" s="51">
        <v>6.63</v>
      </c>
      <c r="H30" s="51">
        <v>7.39</v>
      </c>
      <c r="I30" s="51">
        <v>42.38</v>
      </c>
      <c r="J30" s="51">
        <v>262.76</v>
      </c>
      <c r="K30" s="56"/>
      <c r="L30" s="42">
        <v>17</v>
      </c>
    </row>
    <row r="31" spans="1:12" ht="15">
      <c r="A31" s="14"/>
      <c r="B31" s="15"/>
      <c r="C31" s="11"/>
      <c r="D31" s="7" t="s">
        <v>24</v>
      </c>
      <c r="E31" s="50" t="s">
        <v>42</v>
      </c>
      <c r="F31" s="51">
        <v>100</v>
      </c>
      <c r="G31" s="51">
        <v>1.1000000000000001</v>
      </c>
      <c r="H31" s="51">
        <v>0.2</v>
      </c>
      <c r="I31" s="51">
        <v>9.6999999999999993</v>
      </c>
      <c r="J31" s="51">
        <v>51.6</v>
      </c>
      <c r="K31" s="56"/>
      <c r="L31" s="42">
        <v>4.9800000000000004</v>
      </c>
    </row>
    <row r="32" spans="1:12" ht="15">
      <c r="A32" s="14"/>
      <c r="B32" s="15"/>
      <c r="C32" s="11"/>
      <c r="D32" s="6"/>
      <c r="E32" s="58"/>
      <c r="F32" s="59"/>
      <c r="G32" s="59"/>
      <c r="H32" s="59"/>
      <c r="I32" s="59"/>
      <c r="J32" s="59"/>
      <c r="K32" s="56"/>
      <c r="L32" s="42"/>
    </row>
    <row r="33" spans="1:12" ht="15">
      <c r="A33" s="14"/>
      <c r="B33" s="15"/>
      <c r="C33" s="11"/>
      <c r="D33" s="6"/>
      <c r="E33" s="41"/>
      <c r="F33" s="42"/>
      <c r="G33" s="42"/>
      <c r="H33" s="42"/>
      <c r="I33" s="42"/>
      <c r="J33" s="42"/>
      <c r="K33" s="43"/>
      <c r="L33" s="42"/>
    </row>
    <row r="34" spans="1:12" ht="15">
      <c r="A34" s="16"/>
      <c r="B34" s="17"/>
      <c r="C34" s="8"/>
      <c r="D34" s="18" t="s">
        <v>33</v>
      </c>
      <c r="E34" s="9"/>
      <c r="F34" s="19">
        <f>SUM(F25:F33)</f>
        <v>750</v>
      </c>
      <c r="G34" s="19">
        <f t="shared" ref="G34" si="6">SUM(G25:G33)</f>
        <v>31.53</v>
      </c>
      <c r="H34" s="19">
        <f t="shared" ref="H34" si="7">SUM(H25:H33)</f>
        <v>24.69</v>
      </c>
      <c r="I34" s="19">
        <f t="shared" ref="I34" si="8">SUM(I25:I33)</f>
        <v>123.48</v>
      </c>
      <c r="J34" s="19">
        <f t="shared" ref="J34:L34" si="9">SUM(J25:J33)</f>
        <v>923.53</v>
      </c>
      <c r="K34" s="25"/>
      <c r="L34" s="19">
        <f t="shared" si="9"/>
        <v>75.429999999999993</v>
      </c>
    </row>
    <row r="35" spans="1:12" ht="15">
      <c r="A35" s="13">
        <f>A25</f>
        <v>1</v>
      </c>
      <c r="B35" s="13">
        <f>B25</f>
        <v>2</v>
      </c>
      <c r="C35" s="10" t="s">
        <v>25</v>
      </c>
      <c r="D35" s="7" t="s">
        <v>26</v>
      </c>
      <c r="E35" s="41"/>
      <c r="F35" s="42"/>
      <c r="G35" s="42"/>
      <c r="H35" s="42"/>
      <c r="I35" s="42"/>
      <c r="J35" s="42"/>
      <c r="K35" s="43"/>
      <c r="L35" s="42"/>
    </row>
    <row r="36" spans="1:12" ht="15">
      <c r="A36" s="14"/>
      <c r="B36" s="15"/>
      <c r="C36" s="11"/>
      <c r="D36" s="7" t="s">
        <v>27</v>
      </c>
      <c r="E36" s="41"/>
      <c r="F36" s="42"/>
      <c r="G36" s="42"/>
      <c r="H36" s="42"/>
      <c r="I36" s="42"/>
      <c r="J36" s="42"/>
      <c r="K36" s="43"/>
      <c r="L36" s="42"/>
    </row>
    <row r="37" spans="1:12" ht="15">
      <c r="A37" s="14"/>
      <c r="B37" s="15"/>
      <c r="C37" s="11"/>
      <c r="D37" s="7" t="s">
        <v>28</v>
      </c>
      <c r="E37" s="41"/>
      <c r="F37" s="42"/>
      <c r="G37" s="42"/>
      <c r="H37" s="42"/>
      <c r="I37" s="42"/>
      <c r="J37" s="42"/>
      <c r="K37" s="43"/>
      <c r="L37" s="42"/>
    </row>
    <row r="38" spans="1:12" ht="15">
      <c r="A38" s="14"/>
      <c r="B38" s="15"/>
      <c r="C38" s="11"/>
      <c r="D38" s="7" t="s">
        <v>29</v>
      </c>
      <c r="E38" s="41"/>
      <c r="F38" s="42"/>
      <c r="G38" s="42"/>
      <c r="H38" s="42"/>
      <c r="I38" s="42"/>
      <c r="J38" s="42"/>
      <c r="K38" s="43"/>
      <c r="L38" s="42"/>
    </row>
    <row r="39" spans="1:12" ht="15">
      <c r="A39" s="14"/>
      <c r="B39" s="15"/>
      <c r="C39" s="11"/>
      <c r="D39" s="7" t="s">
        <v>30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7" t="s">
        <v>31</v>
      </c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7" t="s">
        <v>32</v>
      </c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4"/>
      <c r="B42" s="15"/>
      <c r="C42" s="11"/>
      <c r="D42" s="6"/>
      <c r="E42" s="41"/>
      <c r="F42" s="42"/>
      <c r="G42" s="42"/>
      <c r="H42" s="42"/>
      <c r="I42" s="42"/>
      <c r="J42" s="42"/>
      <c r="K42" s="43"/>
      <c r="L42" s="42"/>
    </row>
    <row r="43" spans="1:12" ht="15">
      <c r="A43" s="14"/>
      <c r="B43" s="15"/>
      <c r="C43" s="11"/>
      <c r="D43" s="6"/>
      <c r="E43" s="41"/>
      <c r="F43" s="42"/>
      <c r="G43" s="42"/>
      <c r="H43" s="42"/>
      <c r="I43" s="42"/>
      <c r="J43" s="42"/>
      <c r="K43" s="43"/>
      <c r="L43" s="42"/>
    </row>
    <row r="44" spans="1:12" ht="15">
      <c r="A44" s="16"/>
      <c r="B44" s="17"/>
      <c r="C44" s="8"/>
      <c r="D44" s="18" t="s">
        <v>33</v>
      </c>
      <c r="E44" s="9"/>
      <c r="F44" s="19">
        <f>SUM(F35:F43)</f>
        <v>0</v>
      </c>
      <c r="G44" s="19">
        <f t="shared" ref="G44" si="10">SUM(G35:G43)</f>
        <v>0</v>
      </c>
      <c r="H44" s="19">
        <f t="shared" ref="H44" si="11">SUM(H35:H43)</f>
        <v>0</v>
      </c>
      <c r="I44" s="19">
        <f t="shared" ref="I44" si="12">SUM(I35:I43)</f>
        <v>0</v>
      </c>
      <c r="J44" s="19">
        <f t="shared" ref="J44:L44" si="13">SUM(J35:J43)</f>
        <v>0</v>
      </c>
      <c r="K44" s="25"/>
      <c r="L44" s="19">
        <f t="shared" si="13"/>
        <v>0</v>
      </c>
    </row>
    <row r="45" spans="1:12" ht="15.75" customHeight="1" thickBot="1">
      <c r="A45" s="33">
        <f>A25</f>
        <v>1</v>
      </c>
      <c r="B45" s="33">
        <f>B25</f>
        <v>2</v>
      </c>
      <c r="C45" s="73" t="s">
        <v>4</v>
      </c>
      <c r="D45" s="74"/>
      <c r="E45" s="31"/>
      <c r="F45" s="32">
        <f>F34+F44</f>
        <v>750</v>
      </c>
      <c r="G45" s="32">
        <f t="shared" ref="G45" si="14">G34+G44</f>
        <v>31.53</v>
      </c>
      <c r="H45" s="32">
        <f t="shared" ref="H45" si="15">H34+H44</f>
        <v>24.69</v>
      </c>
      <c r="I45" s="32">
        <f t="shared" ref="I45" si="16">I34+I44</f>
        <v>123.48</v>
      </c>
      <c r="J45" s="32">
        <f t="shared" ref="J45:L45" si="17">J34+J44</f>
        <v>923.53</v>
      </c>
      <c r="K45" s="32"/>
      <c r="L45" s="32">
        <f t="shared" si="17"/>
        <v>75.429999999999993</v>
      </c>
    </row>
    <row r="46" spans="1:12" ht="15">
      <c r="A46" s="20">
        <v>1</v>
      </c>
      <c r="B46" s="21">
        <v>3</v>
      </c>
      <c r="C46" s="22" t="s">
        <v>20</v>
      </c>
      <c r="D46" s="5" t="s">
        <v>21</v>
      </c>
      <c r="E46" s="50" t="s">
        <v>48</v>
      </c>
      <c r="F46" s="51">
        <v>250</v>
      </c>
      <c r="G46" s="51">
        <v>5.03</v>
      </c>
      <c r="H46" s="51">
        <v>11.3</v>
      </c>
      <c r="I46" s="51">
        <v>32.380000000000003</v>
      </c>
      <c r="J46" s="51">
        <v>149.6</v>
      </c>
      <c r="K46" s="52">
        <v>7</v>
      </c>
      <c r="L46" s="39">
        <v>21.22</v>
      </c>
    </row>
    <row r="47" spans="1:12" ht="15">
      <c r="A47" s="23"/>
      <c r="B47" s="15"/>
      <c r="C47" s="11"/>
      <c r="D47" s="6"/>
      <c r="E47" s="60" t="s">
        <v>49</v>
      </c>
      <c r="F47" s="60">
        <v>100</v>
      </c>
      <c r="G47" s="61">
        <v>10.4</v>
      </c>
      <c r="H47" s="61">
        <v>14.7</v>
      </c>
      <c r="I47" s="61">
        <v>35.1</v>
      </c>
      <c r="J47" s="61">
        <v>315</v>
      </c>
      <c r="K47" s="61">
        <v>40</v>
      </c>
      <c r="L47" s="42">
        <v>27.37</v>
      </c>
    </row>
    <row r="48" spans="1:12" ht="15">
      <c r="A48" s="23"/>
      <c r="B48" s="15"/>
      <c r="C48" s="11"/>
      <c r="D48" s="7" t="s">
        <v>22</v>
      </c>
      <c r="E48" s="50" t="s">
        <v>50</v>
      </c>
      <c r="F48" s="51">
        <v>200</v>
      </c>
      <c r="G48" s="51">
        <v>1.36</v>
      </c>
      <c r="H48" s="51">
        <v>0</v>
      </c>
      <c r="I48" s="51">
        <v>29.02</v>
      </c>
      <c r="J48" s="51">
        <v>116.19</v>
      </c>
      <c r="K48" s="57" t="s">
        <v>51</v>
      </c>
      <c r="L48" s="42">
        <v>3.8</v>
      </c>
    </row>
    <row r="49" spans="1:12" ht="15">
      <c r="A49" s="23"/>
      <c r="B49" s="15"/>
      <c r="C49" s="11"/>
      <c r="D49" s="7" t="s">
        <v>23</v>
      </c>
      <c r="E49" s="50" t="s">
        <v>23</v>
      </c>
      <c r="F49" s="51">
        <v>50</v>
      </c>
      <c r="G49" s="51">
        <v>3.07</v>
      </c>
      <c r="H49" s="51">
        <v>1.07</v>
      </c>
      <c r="I49" s="51">
        <v>6.3</v>
      </c>
      <c r="J49" s="51">
        <v>107.22</v>
      </c>
      <c r="K49" s="56"/>
      <c r="L49" s="42">
        <v>3.02</v>
      </c>
    </row>
    <row r="50" spans="1:12" ht="15">
      <c r="A50" s="23"/>
      <c r="B50" s="15"/>
      <c r="C50" s="11"/>
      <c r="D50" s="7" t="s">
        <v>24</v>
      </c>
      <c r="E50" s="50" t="s">
        <v>42</v>
      </c>
      <c r="F50" s="51">
        <v>200</v>
      </c>
      <c r="G50" s="51">
        <v>2.2000000000000002</v>
      </c>
      <c r="H50" s="51">
        <v>0.4</v>
      </c>
      <c r="I50" s="51">
        <v>19.399999999999999</v>
      </c>
      <c r="J50" s="51">
        <v>103.2</v>
      </c>
      <c r="K50" s="56"/>
      <c r="L50" s="42">
        <v>20.02</v>
      </c>
    </row>
    <row r="51" spans="1:12" ht="15">
      <c r="A51" s="23"/>
      <c r="B51" s="15"/>
      <c r="C51" s="11"/>
      <c r="D51" s="6"/>
      <c r="E51" s="41"/>
      <c r="F51" s="42"/>
      <c r="G51" s="42"/>
      <c r="H51" s="42"/>
      <c r="I51" s="42"/>
      <c r="J51" s="42"/>
      <c r="K51" s="43"/>
      <c r="L51" s="42"/>
    </row>
    <row r="52" spans="1:12" ht="15">
      <c r="A52" s="23"/>
      <c r="B52" s="15"/>
      <c r="C52" s="11"/>
      <c r="D52" s="6"/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4"/>
      <c r="B53" s="17"/>
      <c r="C53" s="8"/>
      <c r="D53" s="18" t="s">
        <v>33</v>
      </c>
      <c r="E53" s="9"/>
      <c r="F53" s="19">
        <f>SUM(F46:F52)</f>
        <v>800</v>
      </c>
      <c r="G53" s="19">
        <f t="shared" ref="G53" si="18">SUM(G46:G52)</f>
        <v>22.06</v>
      </c>
      <c r="H53" s="19">
        <f t="shared" ref="H53" si="19">SUM(H46:H52)</f>
        <v>27.47</v>
      </c>
      <c r="I53" s="19">
        <f t="shared" ref="I53" si="20">SUM(I46:I52)</f>
        <v>122.19999999999999</v>
      </c>
      <c r="J53" s="19">
        <f t="shared" ref="J53:L53" si="21">SUM(J46:J52)</f>
        <v>791.21</v>
      </c>
      <c r="K53" s="25"/>
      <c r="L53" s="19">
        <f t="shared" si="21"/>
        <v>75.430000000000007</v>
      </c>
    </row>
    <row r="54" spans="1:12" ht="15">
      <c r="A54" s="26">
        <f>A46</f>
        <v>1</v>
      </c>
      <c r="B54" s="13">
        <f>B46</f>
        <v>3</v>
      </c>
      <c r="C54" s="10" t="s">
        <v>25</v>
      </c>
      <c r="D54" s="7" t="s">
        <v>26</v>
      </c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3"/>
      <c r="B55" s="15"/>
      <c r="C55" s="11"/>
      <c r="D55" s="7" t="s">
        <v>27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28</v>
      </c>
      <c r="E56" s="41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29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30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7" t="s">
        <v>31</v>
      </c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7" t="s">
        <v>32</v>
      </c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3"/>
      <c r="B61" s="15"/>
      <c r="C61" s="11"/>
      <c r="D61" s="6"/>
      <c r="E61" s="41"/>
      <c r="F61" s="42"/>
      <c r="G61" s="42"/>
      <c r="H61" s="42"/>
      <c r="I61" s="42"/>
      <c r="J61" s="42"/>
      <c r="K61" s="43"/>
      <c r="L61" s="42"/>
    </row>
    <row r="62" spans="1:12" ht="15">
      <c r="A62" s="23"/>
      <c r="B62" s="15"/>
      <c r="C62" s="11"/>
      <c r="D62" s="6"/>
      <c r="E62" s="41"/>
      <c r="F62" s="42"/>
      <c r="G62" s="42"/>
      <c r="H62" s="42"/>
      <c r="I62" s="42"/>
      <c r="J62" s="42"/>
      <c r="K62" s="43"/>
      <c r="L62" s="42"/>
    </row>
    <row r="63" spans="1:12" ht="15">
      <c r="A63" s="24"/>
      <c r="B63" s="17"/>
      <c r="C63" s="8"/>
      <c r="D63" s="18" t="s">
        <v>33</v>
      </c>
      <c r="E63" s="9"/>
      <c r="F63" s="19">
        <f>SUM(F54:F62)</f>
        <v>0</v>
      </c>
      <c r="G63" s="19">
        <f t="shared" ref="G63" si="22">SUM(G54:G62)</f>
        <v>0</v>
      </c>
      <c r="H63" s="19">
        <f t="shared" ref="H63" si="23">SUM(H54:H62)</f>
        <v>0</v>
      </c>
      <c r="I63" s="19">
        <f t="shared" ref="I63" si="24">SUM(I54:I62)</f>
        <v>0</v>
      </c>
      <c r="J63" s="19">
        <f t="shared" ref="J63:L63" si="25">SUM(J54:J62)</f>
        <v>0</v>
      </c>
      <c r="K63" s="25"/>
      <c r="L63" s="19">
        <f t="shared" si="25"/>
        <v>0</v>
      </c>
    </row>
    <row r="64" spans="1:12" ht="15.75" customHeight="1" thickBot="1">
      <c r="A64" s="29">
        <f>A46</f>
        <v>1</v>
      </c>
      <c r="B64" s="30">
        <f>B46</f>
        <v>3</v>
      </c>
      <c r="C64" s="73" t="s">
        <v>4</v>
      </c>
      <c r="D64" s="74"/>
      <c r="E64" s="31"/>
      <c r="F64" s="32">
        <f>F53+F63</f>
        <v>800</v>
      </c>
      <c r="G64" s="32">
        <f t="shared" ref="G64" si="26">G53+G63</f>
        <v>22.06</v>
      </c>
      <c r="H64" s="32">
        <f t="shared" ref="H64" si="27">H53+H63</f>
        <v>27.47</v>
      </c>
      <c r="I64" s="32">
        <f t="shared" ref="I64" si="28">I53+I63</f>
        <v>122.19999999999999</v>
      </c>
      <c r="J64" s="32">
        <f t="shared" ref="J64:L64" si="29">J53+J63</f>
        <v>791.21</v>
      </c>
      <c r="K64" s="32"/>
      <c r="L64" s="32">
        <f t="shared" si="29"/>
        <v>75.430000000000007</v>
      </c>
    </row>
    <row r="65" spans="1:12" ht="15">
      <c r="A65" s="20">
        <v>1</v>
      </c>
      <c r="B65" s="21">
        <v>4</v>
      </c>
      <c r="C65" s="22" t="s">
        <v>20</v>
      </c>
      <c r="D65" s="5" t="s">
        <v>21</v>
      </c>
      <c r="E65" s="50" t="s">
        <v>52</v>
      </c>
      <c r="F65" s="51">
        <v>180</v>
      </c>
      <c r="G65" s="51">
        <v>4.08</v>
      </c>
      <c r="H65" s="51">
        <v>1.6</v>
      </c>
      <c r="I65" s="51">
        <v>27.26</v>
      </c>
      <c r="J65" s="51">
        <v>182.96</v>
      </c>
      <c r="K65" s="52">
        <v>2</v>
      </c>
      <c r="L65" s="39">
        <v>17.09</v>
      </c>
    </row>
    <row r="66" spans="1:12" ht="15">
      <c r="A66" s="23"/>
      <c r="B66" s="15"/>
      <c r="C66" s="11"/>
      <c r="D66" s="6"/>
      <c r="E66" s="50" t="s">
        <v>45</v>
      </c>
      <c r="F66" s="51">
        <v>50</v>
      </c>
      <c r="G66" s="51">
        <v>3.3</v>
      </c>
      <c r="H66" s="51">
        <v>2.5</v>
      </c>
      <c r="I66" s="51">
        <v>5.05</v>
      </c>
      <c r="J66" s="51">
        <v>62.5</v>
      </c>
      <c r="K66" s="52">
        <v>14</v>
      </c>
      <c r="L66" s="42">
        <v>5.59</v>
      </c>
    </row>
    <row r="67" spans="1:12" ht="15">
      <c r="A67" s="23"/>
      <c r="B67" s="15"/>
      <c r="C67" s="11"/>
      <c r="D67" s="6"/>
      <c r="E67" s="50" t="s">
        <v>44</v>
      </c>
      <c r="F67" s="51">
        <v>100</v>
      </c>
      <c r="G67" s="51">
        <v>11.21</v>
      </c>
      <c r="H67" s="51">
        <v>9.01</v>
      </c>
      <c r="I67" s="51">
        <v>10.26</v>
      </c>
      <c r="J67" s="51">
        <v>169.01</v>
      </c>
      <c r="K67" s="57" t="s">
        <v>46</v>
      </c>
      <c r="L67" s="42">
        <v>31.5</v>
      </c>
    </row>
    <row r="68" spans="1:12" ht="15">
      <c r="A68" s="23"/>
      <c r="B68" s="15"/>
      <c r="C68" s="11"/>
      <c r="D68" s="7" t="s">
        <v>22</v>
      </c>
      <c r="E68" s="50" t="s">
        <v>53</v>
      </c>
      <c r="F68" s="51">
        <v>200</v>
      </c>
      <c r="G68" s="51">
        <v>0.04</v>
      </c>
      <c r="H68" s="51">
        <v>0</v>
      </c>
      <c r="I68" s="51">
        <v>24.76</v>
      </c>
      <c r="J68" s="51">
        <v>94.2</v>
      </c>
      <c r="K68" s="52">
        <v>5</v>
      </c>
      <c r="L68" s="42">
        <v>5.35</v>
      </c>
    </row>
    <row r="69" spans="1:12" ht="15">
      <c r="A69" s="23"/>
      <c r="B69" s="15"/>
      <c r="C69" s="11"/>
      <c r="D69" s="7" t="s">
        <v>23</v>
      </c>
      <c r="E69" s="50" t="s">
        <v>23</v>
      </c>
      <c r="F69" s="51">
        <v>50</v>
      </c>
      <c r="G69" s="51">
        <v>3.07</v>
      </c>
      <c r="H69" s="51">
        <v>1.07</v>
      </c>
      <c r="I69" s="51">
        <v>6.3</v>
      </c>
      <c r="J69" s="51">
        <v>107.22</v>
      </c>
      <c r="K69" s="56"/>
      <c r="L69" s="42">
        <v>3.02</v>
      </c>
    </row>
    <row r="70" spans="1:12" ht="15">
      <c r="A70" s="23"/>
      <c r="B70" s="15"/>
      <c r="C70" s="11"/>
      <c r="D70" s="7" t="s">
        <v>24</v>
      </c>
      <c r="E70" s="50" t="s">
        <v>42</v>
      </c>
      <c r="F70" s="51">
        <v>100</v>
      </c>
      <c r="G70" s="51">
        <v>1.5</v>
      </c>
      <c r="H70" s="51">
        <v>0.5</v>
      </c>
      <c r="I70" s="51">
        <v>21</v>
      </c>
      <c r="J70" s="51">
        <v>96</v>
      </c>
      <c r="K70" s="56"/>
      <c r="L70" s="42">
        <v>12.88</v>
      </c>
    </row>
    <row r="71" spans="1:12" ht="15">
      <c r="A71" s="23"/>
      <c r="B71" s="15"/>
      <c r="C71" s="11"/>
      <c r="D71" s="6"/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6"/>
      <c r="E72" s="41"/>
      <c r="F72" s="42"/>
      <c r="G72" s="42"/>
      <c r="H72" s="42"/>
      <c r="I72" s="42"/>
      <c r="J72" s="42"/>
      <c r="K72" s="43"/>
      <c r="L72" s="42"/>
    </row>
    <row r="73" spans="1:12" ht="15">
      <c r="A73" s="24"/>
      <c r="B73" s="17"/>
      <c r="C73" s="8"/>
      <c r="D73" s="18" t="s">
        <v>33</v>
      </c>
      <c r="E73" s="9"/>
      <c r="F73" s="19">
        <f>SUM(F65:F72)</f>
        <v>680</v>
      </c>
      <c r="G73" s="19">
        <f t="shared" ref="G73" si="30">SUM(G65:G72)</f>
        <v>23.2</v>
      </c>
      <c r="H73" s="19">
        <f t="shared" ref="H73" si="31">SUM(H65:H72)</f>
        <v>14.68</v>
      </c>
      <c r="I73" s="19">
        <f t="shared" ref="I73" si="32">SUM(I65:I72)</f>
        <v>94.63</v>
      </c>
      <c r="J73" s="19">
        <f t="shared" ref="J73:L73" si="33">SUM(J65:J72)</f>
        <v>711.89</v>
      </c>
      <c r="K73" s="25"/>
      <c r="L73" s="19">
        <f t="shared" si="33"/>
        <v>75.430000000000007</v>
      </c>
    </row>
    <row r="74" spans="1:12" ht="15">
      <c r="A74" s="26">
        <f>A65</f>
        <v>1</v>
      </c>
      <c r="B74" s="13">
        <f>B65</f>
        <v>4</v>
      </c>
      <c r="C74" s="10" t="s">
        <v>25</v>
      </c>
      <c r="D74" s="7" t="s">
        <v>26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27</v>
      </c>
      <c r="E75" s="41"/>
      <c r="F75" s="42"/>
      <c r="G75" s="42"/>
      <c r="H75" s="42"/>
      <c r="I75" s="42"/>
      <c r="J75" s="42"/>
      <c r="K75" s="43"/>
      <c r="L75" s="42"/>
    </row>
    <row r="76" spans="1:12" ht="15">
      <c r="A76" s="23"/>
      <c r="B76" s="15"/>
      <c r="C76" s="11"/>
      <c r="D76" s="7" t="s">
        <v>28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29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7" t="s">
        <v>30</v>
      </c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7" t="s">
        <v>31</v>
      </c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3"/>
      <c r="B80" s="15"/>
      <c r="C80" s="11"/>
      <c r="D80" s="7" t="s">
        <v>32</v>
      </c>
      <c r="E80" s="41"/>
      <c r="F80" s="42"/>
      <c r="G80" s="42"/>
      <c r="H80" s="42"/>
      <c r="I80" s="42"/>
      <c r="J80" s="42"/>
      <c r="K80" s="43"/>
      <c r="L80" s="42"/>
    </row>
    <row r="81" spans="1:12" ht="15">
      <c r="A81" s="23"/>
      <c r="B81" s="15"/>
      <c r="C81" s="11"/>
      <c r="D81" s="6"/>
      <c r="E81" s="41"/>
      <c r="F81" s="42"/>
      <c r="G81" s="42"/>
      <c r="H81" s="42"/>
      <c r="I81" s="42"/>
      <c r="J81" s="42"/>
      <c r="K81" s="43"/>
      <c r="L81" s="42"/>
    </row>
    <row r="82" spans="1:12" ht="15">
      <c r="A82" s="23"/>
      <c r="B82" s="15"/>
      <c r="C82" s="11"/>
      <c r="D82" s="6"/>
      <c r="E82" s="41"/>
      <c r="F82" s="42"/>
      <c r="G82" s="42"/>
      <c r="H82" s="42"/>
      <c r="I82" s="42"/>
      <c r="J82" s="42"/>
      <c r="K82" s="43"/>
      <c r="L82" s="42"/>
    </row>
    <row r="83" spans="1:12" ht="15">
      <c r="A83" s="24"/>
      <c r="B83" s="17"/>
      <c r="C83" s="8"/>
      <c r="D83" s="18" t="s">
        <v>33</v>
      </c>
      <c r="E83" s="9"/>
      <c r="F83" s="19">
        <f>SUM(F74:F82)</f>
        <v>0</v>
      </c>
      <c r="G83" s="19">
        <f t="shared" ref="G83" si="34">SUM(G74:G82)</f>
        <v>0</v>
      </c>
      <c r="H83" s="19">
        <f t="shared" ref="H83" si="35">SUM(H74:H82)</f>
        <v>0</v>
      </c>
      <c r="I83" s="19">
        <f t="shared" ref="I83" si="36">SUM(I74:I82)</f>
        <v>0</v>
      </c>
      <c r="J83" s="19">
        <f t="shared" ref="J83:L83" si="37">SUM(J74:J82)</f>
        <v>0</v>
      </c>
      <c r="K83" s="25"/>
      <c r="L83" s="19">
        <f t="shared" si="37"/>
        <v>0</v>
      </c>
    </row>
    <row r="84" spans="1:12" ht="15.75" customHeight="1" thickBot="1">
      <c r="A84" s="29">
        <f>A65</f>
        <v>1</v>
      </c>
      <c r="B84" s="30">
        <f>B65</f>
        <v>4</v>
      </c>
      <c r="C84" s="73" t="s">
        <v>4</v>
      </c>
      <c r="D84" s="74"/>
      <c r="E84" s="31"/>
      <c r="F84" s="32">
        <f>F73+F83</f>
        <v>680</v>
      </c>
      <c r="G84" s="32">
        <f t="shared" ref="G84" si="38">G73+G83</f>
        <v>23.2</v>
      </c>
      <c r="H84" s="32">
        <f t="shared" ref="H84" si="39">H73+H83</f>
        <v>14.68</v>
      </c>
      <c r="I84" s="32">
        <f t="shared" ref="I84" si="40">I73+I83</f>
        <v>94.63</v>
      </c>
      <c r="J84" s="32">
        <f t="shared" ref="J84:L84" si="41">J73+J83</f>
        <v>711.89</v>
      </c>
      <c r="K84" s="32"/>
      <c r="L84" s="32">
        <f t="shared" si="41"/>
        <v>75.430000000000007</v>
      </c>
    </row>
    <row r="85" spans="1:12" ht="15">
      <c r="A85" s="20">
        <v>1</v>
      </c>
      <c r="B85" s="21">
        <v>5</v>
      </c>
      <c r="C85" s="22" t="s">
        <v>20</v>
      </c>
      <c r="D85" s="5" t="s">
        <v>21</v>
      </c>
      <c r="E85" s="62" t="s">
        <v>54</v>
      </c>
      <c r="F85" s="63">
        <v>180</v>
      </c>
      <c r="G85" s="63">
        <v>17.989999999999998</v>
      </c>
      <c r="H85" s="63">
        <v>27.8</v>
      </c>
      <c r="I85" s="63">
        <v>32.380000000000003</v>
      </c>
      <c r="J85" s="63">
        <v>451.4</v>
      </c>
      <c r="K85" s="40">
        <v>38</v>
      </c>
      <c r="L85" s="39">
        <v>55.56</v>
      </c>
    </row>
    <row r="86" spans="1:12" ht="15">
      <c r="A86" s="23"/>
      <c r="B86" s="15"/>
      <c r="C86" s="11"/>
      <c r="D86" s="6"/>
      <c r="E86" s="62" t="s">
        <v>55</v>
      </c>
      <c r="F86" s="63">
        <v>10</v>
      </c>
      <c r="G86" s="63">
        <v>0.06</v>
      </c>
      <c r="H86" s="63">
        <v>8.1999999999999993</v>
      </c>
      <c r="I86" s="63">
        <v>0.1</v>
      </c>
      <c r="J86" s="63">
        <v>75</v>
      </c>
      <c r="K86" s="43">
        <v>10</v>
      </c>
      <c r="L86" s="42">
        <v>4.8</v>
      </c>
    </row>
    <row r="87" spans="1:12" ht="15">
      <c r="A87" s="23"/>
      <c r="B87" s="15"/>
      <c r="C87" s="11"/>
      <c r="D87" s="7" t="s">
        <v>22</v>
      </c>
      <c r="E87" s="50" t="s">
        <v>41</v>
      </c>
      <c r="F87" s="51">
        <v>200</v>
      </c>
      <c r="G87" s="51">
        <v>0.2</v>
      </c>
      <c r="H87" s="51">
        <v>0</v>
      </c>
      <c r="I87" s="51">
        <v>14</v>
      </c>
      <c r="J87" s="51">
        <v>70.33</v>
      </c>
      <c r="K87" s="43">
        <v>6</v>
      </c>
      <c r="L87" s="42">
        <v>2.0499999999999998</v>
      </c>
    </row>
    <row r="88" spans="1:12" ht="15">
      <c r="A88" s="23"/>
      <c r="B88" s="15"/>
      <c r="C88" s="11"/>
      <c r="D88" s="7" t="s">
        <v>23</v>
      </c>
      <c r="E88" s="50" t="s">
        <v>23</v>
      </c>
      <c r="F88" s="51">
        <v>50</v>
      </c>
      <c r="G88" s="51">
        <v>3.07</v>
      </c>
      <c r="H88" s="51">
        <v>1.07</v>
      </c>
      <c r="I88" s="51">
        <v>6.3</v>
      </c>
      <c r="J88" s="51">
        <v>107.22</v>
      </c>
      <c r="K88" s="43"/>
      <c r="L88" s="42">
        <v>3.02</v>
      </c>
    </row>
    <row r="89" spans="1:12" ht="15">
      <c r="A89" s="23"/>
      <c r="B89" s="15"/>
      <c r="C89" s="11"/>
      <c r="D89" s="7" t="s">
        <v>24</v>
      </c>
      <c r="E89" s="50" t="s">
        <v>42</v>
      </c>
      <c r="F89" s="51">
        <v>100</v>
      </c>
      <c r="G89" s="51">
        <v>0.3</v>
      </c>
      <c r="H89" s="51">
        <v>0.2</v>
      </c>
      <c r="I89" s="51">
        <v>13.7</v>
      </c>
      <c r="J89" s="51">
        <v>62.4</v>
      </c>
      <c r="K89" s="43"/>
      <c r="L89" s="42">
        <v>10</v>
      </c>
    </row>
    <row r="90" spans="1:12" ht="15">
      <c r="A90" s="23"/>
      <c r="B90" s="15"/>
      <c r="C90" s="11"/>
      <c r="D90" s="6"/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6"/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4"/>
      <c r="B92" s="17"/>
      <c r="C92" s="8"/>
      <c r="D92" s="18" t="s">
        <v>33</v>
      </c>
      <c r="E92" s="9"/>
      <c r="F92" s="19">
        <f>SUM(F85:F91)</f>
        <v>540</v>
      </c>
      <c r="G92" s="19">
        <f t="shared" ref="G92" si="42">SUM(G85:G91)</f>
        <v>21.619999999999997</v>
      </c>
      <c r="H92" s="19">
        <f t="shared" ref="H92" si="43">SUM(H85:H91)</f>
        <v>37.270000000000003</v>
      </c>
      <c r="I92" s="19">
        <f t="shared" ref="I92" si="44">SUM(I85:I91)</f>
        <v>66.48</v>
      </c>
      <c r="J92" s="19">
        <f t="shared" ref="J92:L92" si="45">SUM(J85:J91)</f>
        <v>766.35</v>
      </c>
      <c r="K92" s="25"/>
      <c r="L92" s="19">
        <f t="shared" si="45"/>
        <v>75.429999999999993</v>
      </c>
    </row>
    <row r="93" spans="1:12" ht="15">
      <c r="A93" s="26">
        <f>A85</f>
        <v>1</v>
      </c>
      <c r="B93" s="13">
        <f>B85</f>
        <v>5</v>
      </c>
      <c r="C93" s="10" t="s">
        <v>25</v>
      </c>
      <c r="D93" s="7" t="s">
        <v>26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27</v>
      </c>
      <c r="E94" s="41"/>
      <c r="F94" s="42"/>
      <c r="G94" s="42"/>
      <c r="H94" s="42"/>
      <c r="I94" s="42"/>
      <c r="J94" s="42"/>
      <c r="K94" s="43"/>
      <c r="L94" s="42"/>
    </row>
    <row r="95" spans="1:12" ht="15">
      <c r="A95" s="23"/>
      <c r="B95" s="15"/>
      <c r="C95" s="11"/>
      <c r="D95" s="7" t="s">
        <v>28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29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7" t="s">
        <v>30</v>
      </c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7" t="s">
        <v>31</v>
      </c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3"/>
      <c r="B99" s="15"/>
      <c r="C99" s="11"/>
      <c r="D99" s="7" t="s">
        <v>32</v>
      </c>
      <c r="E99" s="41"/>
      <c r="F99" s="42"/>
      <c r="G99" s="42"/>
      <c r="H99" s="42"/>
      <c r="I99" s="42"/>
      <c r="J99" s="42"/>
      <c r="K99" s="43"/>
      <c r="L99" s="42"/>
    </row>
    <row r="100" spans="1:12" ht="15">
      <c r="A100" s="23"/>
      <c r="B100" s="15"/>
      <c r="C100" s="11"/>
      <c r="D100" s="6"/>
      <c r="E100" s="41"/>
      <c r="F100" s="42"/>
      <c r="G100" s="42"/>
      <c r="H100" s="42"/>
      <c r="I100" s="42"/>
      <c r="J100" s="42"/>
      <c r="K100" s="43"/>
      <c r="L100" s="42"/>
    </row>
    <row r="101" spans="1:12" ht="15">
      <c r="A101" s="23"/>
      <c r="B101" s="15"/>
      <c r="C101" s="11"/>
      <c r="D101" s="6"/>
      <c r="E101" s="41"/>
      <c r="F101" s="42"/>
      <c r="G101" s="42"/>
      <c r="H101" s="42"/>
      <c r="I101" s="42"/>
      <c r="J101" s="42"/>
      <c r="K101" s="43"/>
      <c r="L101" s="42"/>
    </row>
    <row r="102" spans="1:12" ht="15">
      <c r="A102" s="24"/>
      <c r="B102" s="17"/>
      <c r="C102" s="8"/>
      <c r="D102" s="18" t="s">
        <v>33</v>
      </c>
      <c r="E102" s="9"/>
      <c r="F102" s="19">
        <f>SUM(F93:F101)</f>
        <v>0</v>
      </c>
      <c r="G102" s="19">
        <f t="shared" ref="G102" si="46">SUM(G93:G101)</f>
        <v>0</v>
      </c>
      <c r="H102" s="19">
        <f t="shared" ref="H102" si="47">SUM(H93:H101)</f>
        <v>0</v>
      </c>
      <c r="I102" s="19">
        <f t="shared" ref="I102" si="48">SUM(I93:I101)</f>
        <v>0</v>
      </c>
      <c r="J102" s="19">
        <f t="shared" ref="J102:L102" si="49">SUM(J93:J101)</f>
        <v>0</v>
      </c>
      <c r="K102" s="25"/>
      <c r="L102" s="19">
        <f t="shared" si="49"/>
        <v>0</v>
      </c>
    </row>
    <row r="103" spans="1:12" ht="15.75" customHeight="1" thickBot="1">
      <c r="A103" s="29">
        <f>A85</f>
        <v>1</v>
      </c>
      <c r="B103" s="30">
        <f>B85</f>
        <v>5</v>
      </c>
      <c r="C103" s="73" t="s">
        <v>4</v>
      </c>
      <c r="D103" s="74"/>
      <c r="E103" s="31"/>
      <c r="F103" s="32">
        <f>F92+F102</f>
        <v>540</v>
      </c>
      <c r="G103" s="32">
        <f t="shared" ref="G103" si="50">G92+G102</f>
        <v>21.619999999999997</v>
      </c>
      <c r="H103" s="32">
        <f t="shared" ref="H103" si="51">H92+H102</f>
        <v>37.270000000000003</v>
      </c>
      <c r="I103" s="32">
        <f t="shared" ref="I103" si="52">I92+I102</f>
        <v>66.48</v>
      </c>
      <c r="J103" s="32">
        <f t="shared" ref="J103:L103" si="53">J92+J102</f>
        <v>766.35</v>
      </c>
      <c r="K103" s="32"/>
      <c r="L103" s="32">
        <f t="shared" si="53"/>
        <v>75.429999999999993</v>
      </c>
    </row>
    <row r="104" spans="1:12" ht="15">
      <c r="A104" s="20">
        <v>2</v>
      </c>
      <c r="B104" s="21">
        <v>1</v>
      </c>
      <c r="C104" s="22" t="s">
        <v>20</v>
      </c>
      <c r="D104" s="5" t="s">
        <v>21</v>
      </c>
      <c r="E104" s="50" t="s">
        <v>39</v>
      </c>
      <c r="F104" s="51">
        <v>180</v>
      </c>
      <c r="G104" s="51">
        <v>4.9000000000000004</v>
      </c>
      <c r="H104" s="51">
        <v>4.7</v>
      </c>
      <c r="I104" s="51">
        <v>31.4</v>
      </c>
      <c r="J104" s="51">
        <v>187.64</v>
      </c>
      <c r="K104" s="52">
        <v>3</v>
      </c>
      <c r="L104" s="39">
        <v>12.08</v>
      </c>
    </row>
    <row r="105" spans="1:12" ht="15">
      <c r="A105" s="23"/>
      <c r="B105" s="15"/>
      <c r="C105" s="11"/>
      <c r="D105" s="6"/>
      <c r="E105" s="53" t="s">
        <v>40</v>
      </c>
      <c r="F105" s="54">
        <v>75</v>
      </c>
      <c r="G105" s="55">
        <v>12</v>
      </c>
      <c r="H105" s="55">
        <v>11</v>
      </c>
      <c r="I105" s="55">
        <v>5</v>
      </c>
      <c r="J105" s="55">
        <v>177</v>
      </c>
      <c r="K105" s="52">
        <v>18</v>
      </c>
      <c r="L105" s="42">
        <v>32.31</v>
      </c>
    </row>
    <row r="106" spans="1:12" ht="15">
      <c r="A106" s="23"/>
      <c r="B106" s="15"/>
      <c r="C106" s="11"/>
      <c r="D106" s="7" t="s">
        <v>22</v>
      </c>
      <c r="E106" s="50" t="s">
        <v>41</v>
      </c>
      <c r="F106" s="51">
        <v>200</v>
      </c>
      <c r="G106" s="51">
        <v>0.2</v>
      </c>
      <c r="H106" s="51">
        <v>0</v>
      </c>
      <c r="I106" s="51">
        <v>14</v>
      </c>
      <c r="J106" s="51">
        <v>70.33</v>
      </c>
      <c r="K106" s="52">
        <v>6</v>
      </c>
      <c r="L106" s="42">
        <v>2.0499999999999998</v>
      </c>
    </row>
    <row r="107" spans="1:12" ht="15">
      <c r="A107" s="23"/>
      <c r="B107" s="15"/>
      <c r="C107" s="11"/>
      <c r="D107" s="7" t="s">
        <v>23</v>
      </c>
      <c r="E107" s="50" t="s">
        <v>23</v>
      </c>
      <c r="F107" s="51">
        <v>50</v>
      </c>
      <c r="G107" s="51">
        <v>3.07</v>
      </c>
      <c r="H107" s="51">
        <v>1.07</v>
      </c>
      <c r="I107" s="51">
        <v>6.3</v>
      </c>
      <c r="J107" s="51">
        <v>107.22</v>
      </c>
      <c r="K107" s="56"/>
      <c r="L107" s="42">
        <v>3.02</v>
      </c>
    </row>
    <row r="108" spans="1:12" ht="15">
      <c r="A108" s="23"/>
      <c r="B108" s="15"/>
      <c r="C108" s="11"/>
      <c r="D108" s="7" t="s">
        <v>24</v>
      </c>
      <c r="E108" s="50" t="s">
        <v>42</v>
      </c>
      <c r="F108" s="51">
        <v>200</v>
      </c>
      <c r="G108" s="51">
        <v>0.6</v>
      </c>
      <c r="H108" s="51">
        <v>0.4</v>
      </c>
      <c r="I108" s="51">
        <v>27.4</v>
      </c>
      <c r="J108" s="51">
        <v>134.80000000000001</v>
      </c>
      <c r="K108" s="56"/>
      <c r="L108" s="42">
        <v>25.97</v>
      </c>
    </row>
    <row r="109" spans="1:12" ht="15">
      <c r="A109" s="23"/>
      <c r="B109" s="15"/>
      <c r="C109" s="11"/>
      <c r="D109" s="6"/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6"/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24"/>
      <c r="B111" s="17"/>
      <c r="C111" s="8"/>
      <c r="D111" s="18" t="s">
        <v>33</v>
      </c>
      <c r="E111" s="9"/>
      <c r="F111" s="19">
        <f>SUM(F104:F110)</f>
        <v>705</v>
      </c>
      <c r="G111" s="19">
        <f t="shared" ref="G111:J111" si="54">SUM(G104:G110)</f>
        <v>20.77</v>
      </c>
      <c r="H111" s="19">
        <f t="shared" si="54"/>
        <v>17.169999999999998</v>
      </c>
      <c r="I111" s="19">
        <f t="shared" si="54"/>
        <v>84.1</v>
      </c>
      <c r="J111" s="19">
        <f t="shared" si="54"/>
        <v>676.99</v>
      </c>
      <c r="K111" s="25"/>
      <c r="L111" s="19">
        <f t="shared" ref="L111" si="55">SUM(L104:L110)</f>
        <v>75.430000000000007</v>
      </c>
    </row>
    <row r="112" spans="1:12" ht="15">
      <c r="A112" s="26">
        <f>A104</f>
        <v>2</v>
      </c>
      <c r="B112" s="13">
        <f>B104</f>
        <v>1</v>
      </c>
      <c r="C112" s="10" t="s">
        <v>25</v>
      </c>
      <c r="D112" s="7" t="s">
        <v>26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27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>
      <c r="A114" s="23"/>
      <c r="B114" s="15"/>
      <c r="C114" s="11"/>
      <c r="D114" s="7" t="s">
        <v>28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29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7" t="s">
        <v>30</v>
      </c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7" t="s">
        <v>31</v>
      </c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3"/>
      <c r="B118" s="15"/>
      <c r="C118" s="11"/>
      <c r="D118" s="7" t="s">
        <v>32</v>
      </c>
      <c r="E118" s="41"/>
      <c r="F118" s="42"/>
      <c r="G118" s="42"/>
      <c r="H118" s="42"/>
      <c r="I118" s="42"/>
      <c r="J118" s="42"/>
      <c r="K118" s="43"/>
      <c r="L118" s="42"/>
    </row>
    <row r="119" spans="1:12" ht="15">
      <c r="A119" s="23"/>
      <c r="B119" s="15"/>
      <c r="C119" s="11"/>
      <c r="D119" s="6"/>
      <c r="E119" s="41"/>
      <c r="F119" s="42"/>
      <c r="G119" s="42"/>
      <c r="H119" s="42"/>
      <c r="I119" s="42"/>
      <c r="J119" s="42"/>
      <c r="K119" s="43"/>
      <c r="L119" s="42"/>
    </row>
    <row r="120" spans="1:12" ht="15">
      <c r="A120" s="23"/>
      <c r="B120" s="15"/>
      <c r="C120" s="11"/>
      <c r="D120" s="6"/>
      <c r="E120" s="41"/>
      <c r="F120" s="42"/>
      <c r="G120" s="42"/>
      <c r="H120" s="42"/>
      <c r="I120" s="42"/>
      <c r="J120" s="42"/>
      <c r="K120" s="43"/>
      <c r="L120" s="42"/>
    </row>
    <row r="121" spans="1:12" ht="15">
      <c r="A121" s="24"/>
      <c r="B121" s="17"/>
      <c r="C121" s="8"/>
      <c r="D121" s="18" t="s">
        <v>33</v>
      </c>
      <c r="E121" s="9"/>
      <c r="F121" s="19">
        <f>SUM(F112:F120)</f>
        <v>0</v>
      </c>
      <c r="G121" s="19">
        <f t="shared" ref="G121:J121" si="56">SUM(G112:G120)</f>
        <v>0</v>
      </c>
      <c r="H121" s="19">
        <f t="shared" si="56"/>
        <v>0</v>
      </c>
      <c r="I121" s="19">
        <f t="shared" si="56"/>
        <v>0</v>
      </c>
      <c r="J121" s="19">
        <f t="shared" si="56"/>
        <v>0</v>
      </c>
      <c r="K121" s="25"/>
      <c r="L121" s="19">
        <f t="shared" ref="L121" si="57">SUM(L112:L120)</f>
        <v>0</v>
      </c>
    </row>
    <row r="122" spans="1:12" ht="15.75" thickBot="1">
      <c r="A122" s="29">
        <f>A104</f>
        <v>2</v>
      </c>
      <c r="B122" s="30">
        <f>B104</f>
        <v>1</v>
      </c>
      <c r="C122" s="73" t="s">
        <v>4</v>
      </c>
      <c r="D122" s="74"/>
      <c r="E122" s="31"/>
      <c r="F122" s="32">
        <f>F111+F121</f>
        <v>705</v>
      </c>
      <c r="G122" s="32">
        <f t="shared" ref="G122" si="58">G111+G121</f>
        <v>20.77</v>
      </c>
      <c r="H122" s="32">
        <f t="shared" ref="H122" si="59">H111+H121</f>
        <v>17.169999999999998</v>
      </c>
      <c r="I122" s="32">
        <f t="shared" ref="I122" si="60">I111+I121</f>
        <v>84.1</v>
      </c>
      <c r="J122" s="32">
        <f t="shared" ref="J122:L122" si="61">J111+J121</f>
        <v>676.99</v>
      </c>
      <c r="K122" s="32"/>
      <c r="L122" s="32">
        <f t="shared" si="61"/>
        <v>75.430000000000007</v>
      </c>
    </row>
    <row r="123" spans="1:12" ht="15">
      <c r="A123" s="14">
        <v>2</v>
      </c>
      <c r="B123" s="15">
        <v>2</v>
      </c>
      <c r="C123" s="22" t="s">
        <v>20</v>
      </c>
      <c r="D123" s="5" t="s">
        <v>21</v>
      </c>
      <c r="E123" s="64" t="s">
        <v>56</v>
      </c>
      <c r="F123" s="65">
        <v>180</v>
      </c>
      <c r="G123" s="65">
        <v>7.67</v>
      </c>
      <c r="H123" s="65">
        <v>5.41</v>
      </c>
      <c r="I123" s="65">
        <v>51.45</v>
      </c>
      <c r="J123" s="65">
        <v>325</v>
      </c>
      <c r="K123" s="52">
        <v>13</v>
      </c>
      <c r="L123" s="39">
        <v>13.34</v>
      </c>
    </row>
    <row r="124" spans="1:12" ht="15">
      <c r="A124" s="14"/>
      <c r="B124" s="15"/>
      <c r="C124" s="11"/>
      <c r="D124" s="6"/>
      <c r="E124" s="50" t="s">
        <v>44</v>
      </c>
      <c r="F124" s="51">
        <v>100</v>
      </c>
      <c r="G124" s="51">
        <v>11.21</v>
      </c>
      <c r="H124" s="51">
        <v>9.01</v>
      </c>
      <c r="I124" s="51">
        <v>10.26</v>
      </c>
      <c r="J124" s="51">
        <v>169.01</v>
      </c>
      <c r="K124" s="57" t="s">
        <v>46</v>
      </c>
      <c r="L124" s="42">
        <v>31.5</v>
      </c>
    </row>
    <row r="125" spans="1:12" ht="15">
      <c r="A125" s="14"/>
      <c r="B125" s="15"/>
      <c r="C125" s="11"/>
      <c r="D125" s="6"/>
      <c r="E125" s="50" t="s">
        <v>45</v>
      </c>
      <c r="F125" s="51">
        <v>50</v>
      </c>
      <c r="G125" s="51">
        <v>3.3</v>
      </c>
      <c r="H125" s="51">
        <v>2.5</v>
      </c>
      <c r="I125" s="51">
        <v>5.05</v>
      </c>
      <c r="J125" s="51">
        <v>62.5</v>
      </c>
      <c r="K125" s="52">
        <v>14</v>
      </c>
      <c r="L125" s="42">
        <v>5.59</v>
      </c>
    </row>
    <row r="126" spans="1:12" ht="15">
      <c r="A126" s="14"/>
      <c r="B126" s="15"/>
      <c r="C126" s="11"/>
      <c r="D126" s="7" t="s">
        <v>22</v>
      </c>
      <c r="E126" s="50" t="s">
        <v>41</v>
      </c>
      <c r="F126" s="51">
        <v>200</v>
      </c>
      <c r="G126" s="51">
        <v>0.2</v>
      </c>
      <c r="H126" s="51">
        <v>0</v>
      </c>
      <c r="I126" s="51">
        <v>14</v>
      </c>
      <c r="J126" s="51">
        <v>70.33</v>
      </c>
      <c r="K126" s="52">
        <v>6</v>
      </c>
      <c r="L126" s="42">
        <v>2.0499999999999998</v>
      </c>
    </row>
    <row r="127" spans="1:12" ht="15">
      <c r="A127" s="14"/>
      <c r="B127" s="15"/>
      <c r="C127" s="11"/>
      <c r="D127" s="7" t="s">
        <v>23</v>
      </c>
      <c r="E127" s="50" t="s">
        <v>23</v>
      </c>
      <c r="F127" s="51">
        <v>50</v>
      </c>
      <c r="G127" s="51">
        <v>3.07</v>
      </c>
      <c r="H127" s="51">
        <v>1.07</v>
      </c>
      <c r="I127" s="51">
        <v>6.3</v>
      </c>
      <c r="J127" s="51">
        <v>107.22</v>
      </c>
      <c r="K127" s="56"/>
      <c r="L127" s="42">
        <v>3.02</v>
      </c>
    </row>
    <row r="128" spans="1:12" ht="15">
      <c r="A128" s="14"/>
      <c r="B128" s="15"/>
      <c r="C128" s="11"/>
      <c r="D128" s="7"/>
      <c r="E128" s="50" t="s">
        <v>47</v>
      </c>
      <c r="F128" s="51">
        <v>70</v>
      </c>
      <c r="G128" s="51">
        <v>6.63</v>
      </c>
      <c r="H128" s="51">
        <v>7.39</v>
      </c>
      <c r="I128" s="51">
        <v>42.38</v>
      </c>
      <c r="J128" s="51">
        <v>262.76</v>
      </c>
      <c r="K128" s="56"/>
      <c r="L128" s="42">
        <v>17</v>
      </c>
    </row>
    <row r="129" spans="1:12" ht="15">
      <c r="A129" s="14"/>
      <c r="B129" s="15"/>
      <c r="C129" s="11"/>
      <c r="D129" s="7" t="s">
        <v>24</v>
      </c>
      <c r="E129" s="50" t="s">
        <v>42</v>
      </c>
      <c r="F129" s="51">
        <v>100</v>
      </c>
      <c r="G129" s="51">
        <v>1.1000000000000001</v>
      </c>
      <c r="H129" s="51">
        <v>0.2</v>
      </c>
      <c r="I129" s="51">
        <v>9.6999999999999993</v>
      </c>
      <c r="J129" s="51">
        <v>51.6</v>
      </c>
      <c r="K129" s="56"/>
      <c r="L129" s="42">
        <v>2.93</v>
      </c>
    </row>
    <row r="130" spans="1:12" ht="15">
      <c r="A130" s="14"/>
      <c r="B130" s="15"/>
      <c r="C130" s="11"/>
      <c r="D130" s="6"/>
      <c r="E130" s="41"/>
      <c r="F130" s="42"/>
      <c r="G130" s="42"/>
      <c r="H130" s="42"/>
      <c r="I130" s="42"/>
      <c r="J130" s="42"/>
      <c r="K130" s="43"/>
      <c r="L130" s="42"/>
    </row>
    <row r="131" spans="1:12" ht="15">
      <c r="A131" s="14"/>
      <c r="B131" s="15"/>
      <c r="C131" s="11"/>
      <c r="D131" s="6"/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6"/>
      <c r="B132" s="17"/>
      <c r="C132" s="8"/>
      <c r="D132" s="18" t="s">
        <v>33</v>
      </c>
      <c r="E132" s="9"/>
      <c r="F132" s="19">
        <f>SUM(F123:F131)</f>
        <v>750</v>
      </c>
      <c r="G132" s="19">
        <f t="shared" ref="G132:J132" si="62">SUM(G123:G131)</f>
        <v>33.180000000000007</v>
      </c>
      <c r="H132" s="19">
        <f t="shared" si="62"/>
        <v>25.580000000000002</v>
      </c>
      <c r="I132" s="19">
        <f t="shared" si="62"/>
        <v>139.13999999999999</v>
      </c>
      <c r="J132" s="19">
        <f t="shared" si="62"/>
        <v>1048.42</v>
      </c>
      <c r="K132" s="25"/>
      <c r="L132" s="19">
        <f t="shared" ref="L132" si="63">SUM(L123:L131)</f>
        <v>75.430000000000007</v>
      </c>
    </row>
    <row r="133" spans="1:12" ht="15">
      <c r="A133" s="13">
        <f>A123</f>
        <v>2</v>
      </c>
      <c r="B133" s="13">
        <f>B123</f>
        <v>2</v>
      </c>
      <c r="C133" s="10" t="s">
        <v>25</v>
      </c>
      <c r="D133" s="7" t="s">
        <v>26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27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7" t="s">
        <v>28</v>
      </c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7" t="s">
        <v>29</v>
      </c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4"/>
      <c r="B137" s="15"/>
      <c r="C137" s="11"/>
      <c r="D137" s="7" t="s">
        <v>30</v>
      </c>
      <c r="E137" s="41"/>
      <c r="F137" s="42"/>
      <c r="G137" s="42"/>
      <c r="H137" s="42"/>
      <c r="I137" s="42"/>
      <c r="J137" s="42"/>
      <c r="K137" s="43"/>
      <c r="L137" s="42"/>
    </row>
    <row r="138" spans="1:12" ht="15">
      <c r="A138" s="14"/>
      <c r="B138" s="15"/>
      <c r="C138" s="11"/>
      <c r="D138" s="7" t="s">
        <v>31</v>
      </c>
      <c r="E138" s="41"/>
      <c r="F138" s="42"/>
      <c r="G138" s="42"/>
      <c r="H138" s="42"/>
      <c r="I138" s="42"/>
      <c r="J138" s="42"/>
      <c r="K138" s="43"/>
      <c r="L138" s="42"/>
    </row>
    <row r="139" spans="1:12" ht="15">
      <c r="A139" s="14"/>
      <c r="B139" s="15"/>
      <c r="C139" s="11"/>
      <c r="D139" s="7" t="s">
        <v>32</v>
      </c>
      <c r="E139" s="41"/>
      <c r="F139" s="42"/>
      <c r="G139" s="42"/>
      <c r="H139" s="42"/>
      <c r="I139" s="42"/>
      <c r="J139" s="42"/>
      <c r="K139" s="43"/>
      <c r="L139" s="42"/>
    </row>
    <row r="140" spans="1:12" ht="15">
      <c r="A140" s="14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14"/>
      <c r="B141" s="15"/>
      <c r="C141" s="11"/>
      <c r="D141" s="6"/>
      <c r="E141" s="41"/>
      <c r="F141" s="42"/>
      <c r="G141" s="42"/>
      <c r="H141" s="42"/>
      <c r="I141" s="42"/>
      <c r="J141" s="42"/>
      <c r="K141" s="43"/>
      <c r="L141" s="42"/>
    </row>
    <row r="142" spans="1:12" ht="15">
      <c r="A142" s="16"/>
      <c r="B142" s="17"/>
      <c r="C142" s="8"/>
      <c r="D142" s="18" t="s">
        <v>33</v>
      </c>
      <c r="E142" s="9"/>
      <c r="F142" s="19">
        <f>SUM(F133:F141)</f>
        <v>0</v>
      </c>
      <c r="G142" s="19">
        <f t="shared" ref="G142:J142" si="64">SUM(G133:G141)</f>
        <v>0</v>
      </c>
      <c r="H142" s="19">
        <f t="shared" si="64"/>
        <v>0</v>
      </c>
      <c r="I142" s="19">
        <f t="shared" si="64"/>
        <v>0</v>
      </c>
      <c r="J142" s="19">
        <f t="shared" si="64"/>
        <v>0</v>
      </c>
      <c r="K142" s="25"/>
      <c r="L142" s="19">
        <f t="shared" ref="L142" si="65">SUM(L133:L141)</f>
        <v>0</v>
      </c>
    </row>
    <row r="143" spans="1:12" ht="15.75" thickBot="1">
      <c r="A143" s="33">
        <f>A123</f>
        <v>2</v>
      </c>
      <c r="B143" s="33">
        <f>B123</f>
        <v>2</v>
      </c>
      <c r="C143" s="73" t="s">
        <v>4</v>
      </c>
      <c r="D143" s="74"/>
      <c r="E143" s="31"/>
      <c r="F143" s="32">
        <f>F132+F142</f>
        <v>750</v>
      </c>
      <c r="G143" s="32">
        <f t="shared" ref="G143" si="66">G132+G142</f>
        <v>33.180000000000007</v>
      </c>
      <c r="H143" s="32">
        <f t="shared" ref="H143" si="67">H132+H142</f>
        <v>25.580000000000002</v>
      </c>
      <c r="I143" s="32">
        <f t="shared" ref="I143" si="68">I132+I142</f>
        <v>139.13999999999999</v>
      </c>
      <c r="J143" s="32">
        <f t="shared" ref="J143:L143" si="69">J132+J142</f>
        <v>1048.42</v>
      </c>
      <c r="K143" s="32"/>
      <c r="L143" s="32">
        <f t="shared" si="69"/>
        <v>75.430000000000007</v>
      </c>
    </row>
    <row r="144" spans="1:12" ht="15">
      <c r="A144" s="20">
        <v>2</v>
      </c>
      <c r="B144" s="21">
        <v>3</v>
      </c>
      <c r="C144" s="22" t="s">
        <v>20</v>
      </c>
      <c r="D144" s="5" t="s">
        <v>21</v>
      </c>
      <c r="E144" s="50" t="s">
        <v>57</v>
      </c>
      <c r="F144" s="55">
        <v>250</v>
      </c>
      <c r="G144" s="55">
        <v>1.9</v>
      </c>
      <c r="H144" s="55">
        <v>6.66</v>
      </c>
      <c r="I144" s="55">
        <v>10.81</v>
      </c>
      <c r="J144" s="55">
        <v>111.11</v>
      </c>
      <c r="K144" s="66">
        <v>1</v>
      </c>
      <c r="L144" s="39">
        <v>22.78</v>
      </c>
    </row>
    <row r="145" spans="1:12" ht="15">
      <c r="A145" s="23"/>
      <c r="B145" s="15"/>
      <c r="C145" s="11"/>
      <c r="D145" s="6"/>
      <c r="E145" s="60" t="s">
        <v>58</v>
      </c>
      <c r="F145" s="60">
        <v>100</v>
      </c>
      <c r="G145" s="61">
        <v>10.4</v>
      </c>
      <c r="H145" s="61">
        <v>14.7</v>
      </c>
      <c r="I145" s="61">
        <v>35.1</v>
      </c>
      <c r="J145" s="61">
        <v>315</v>
      </c>
      <c r="K145" s="61">
        <v>40</v>
      </c>
      <c r="L145" s="42">
        <v>15.69</v>
      </c>
    </row>
    <row r="146" spans="1:12" ht="15">
      <c r="A146" s="23"/>
      <c r="B146" s="15"/>
      <c r="C146" s="11"/>
      <c r="D146" s="7" t="s">
        <v>22</v>
      </c>
      <c r="E146" s="50" t="s">
        <v>50</v>
      </c>
      <c r="F146" s="51">
        <v>200</v>
      </c>
      <c r="G146" s="51">
        <v>1.36</v>
      </c>
      <c r="H146" s="51">
        <v>0</v>
      </c>
      <c r="I146" s="51">
        <v>29.02</v>
      </c>
      <c r="J146" s="51">
        <v>116.19</v>
      </c>
      <c r="K146" s="57" t="s">
        <v>51</v>
      </c>
      <c r="L146" s="42">
        <v>3.8</v>
      </c>
    </row>
    <row r="147" spans="1:12" ht="15.75" customHeight="1">
      <c r="A147" s="23"/>
      <c r="B147" s="15"/>
      <c r="C147" s="11"/>
      <c r="D147" s="7" t="s">
        <v>23</v>
      </c>
      <c r="E147" s="50" t="s">
        <v>23</v>
      </c>
      <c r="F147" s="51">
        <v>50</v>
      </c>
      <c r="G147" s="51">
        <v>3.07</v>
      </c>
      <c r="H147" s="51">
        <v>1.07</v>
      </c>
      <c r="I147" s="51">
        <v>6.3</v>
      </c>
      <c r="J147" s="51">
        <v>107.22</v>
      </c>
      <c r="K147" s="56"/>
      <c r="L147" s="42">
        <v>3.02</v>
      </c>
    </row>
    <row r="148" spans="1:12" ht="15">
      <c r="A148" s="23"/>
      <c r="B148" s="15"/>
      <c r="C148" s="11"/>
      <c r="D148" s="7" t="s">
        <v>24</v>
      </c>
      <c r="E148" s="50" t="s">
        <v>42</v>
      </c>
      <c r="F148" s="51">
        <v>100</v>
      </c>
      <c r="G148" s="51">
        <v>1.1000000000000001</v>
      </c>
      <c r="H148" s="51">
        <v>0.2</v>
      </c>
      <c r="I148" s="51">
        <v>9.6999999999999993</v>
      </c>
      <c r="J148" s="51">
        <v>51.6</v>
      </c>
      <c r="K148" s="56"/>
      <c r="L148" s="42">
        <v>30.14</v>
      </c>
    </row>
    <row r="149" spans="1:12" ht="15">
      <c r="A149" s="23"/>
      <c r="B149" s="15"/>
      <c r="C149" s="11"/>
      <c r="D149" s="6"/>
      <c r="E149" s="41"/>
      <c r="F149" s="42"/>
      <c r="G149" s="42"/>
      <c r="H149" s="42"/>
      <c r="I149" s="42"/>
      <c r="J149" s="42"/>
      <c r="K149" s="43"/>
      <c r="L149" s="42"/>
    </row>
    <row r="150" spans="1:12" ht="15">
      <c r="A150" s="23"/>
      <c r="B150" s="15"/>
      <c r="C150" s="11"/>
      <c r="D150" s="6"/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4"/>
      <c r="B151" s="17"/>
      <c r="C151" s="8"/>
      <c r="D151" s="18" t="s">
        <v>33</v>
      </c>
      <c r="E151" s="9"/>
      <c r="F151" s="19">
        <f>SUM(F144:F150)</f>
        <v>700</v>
      </c>
      <c r="G151" s="19">
        <f t="shared" ref="G151:J151" si="70">SUM(G144:G150)</f>
        <v>17.830000000000002</v>
      </c>
      <c r="H151" s="19">
        <f t="shared" si="70"/>
        <v>22.63</v>
      </c>
      <c r="I151" s="19">
        <f t="shared" si="70"/>
        <v>90.93</v>
      </c>
      <c r="J151" s="19">
        <f t="shared" si="70"/>
        <v>701.12</v>
      </c>
      <c r="K151" s="25"/>
      <c r="L151" s="19">
        <f t="shared" ref="L151" si="71">SUM(L144:L150)</f>
        <v>75.430000000000007</v>
      </c>
    </row>
    <row r="152" spans="1:12" ht="15">
      <c r="A152" s="26">
        <f>A144</f>
        <v>2</v>
      </c>
      <c r="B152" s="13">
        <f>B144</f>
        <v>3</v>
      </c>
      <c r="C152" s="10" t="s">
        <v>25</v>
      </c>
      <c r="D152" s="7" t="s">
        <v>26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27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7" t="s">
        <v>28</v>
      </c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7" t="s">
        <v>29</v>
      </c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3"/>
      <c r="B156" s="15"/>
      <c r="C156" s="11"/>
      <c r="D156" s="7" t="s">
        <v>30</v>
      </c>
      <c r="E156" s="41"/>
      <c r="F156" s="42"/>
      <c r="G156" s="42"/>
      <c r="H156" s="42"/>
      <c r="I156" s="42"/>
      <c r="J156" s="42"/>
      <c r="K156" s="43"/>
      <c r="L156" s="42"/>
    </row>
    <row r="157" spans="1:12" ht="15">
      <c r="A157" s="23"/>
      <c r="B157" s="15"/>
      <c r="C157" s="11"/>
      <c r="D157" s="7" t="s">
        <v>31</v>
      </c>
      <c r="E157" s="41"/>
      <c r="F157" s="42"/>
      <c r="G157" s="42"/>
      <c r="H157" s="42"/>
      <c r="I157" s="42"/>
      <c r="J157" s="42"/>
      <c r="K157" s="43"/>
      <c r="L157" s="42"/>
    </row>
    <row r="158" spans="1:12" ht="15">
      <c r="A158" s="23"/>
      <c r="B158" s="15"/>
      <c r="C158" s="11"/>
      <c r="D158" s="7" t="s">
        <v>32</v>
      </c>
      <c r="E158" s="41"/>
      <c r="F158" s="42"/>
      <c r="G158" s="42"/>
      <c r="H158" s="42"/>
      <c r="I158" s="42"/>
      <c r="J158" s="42"/>
      <c r="K158" s="43"/>
      <c r="L158" s="42"/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6"/>
      <c r="E160" s="41"/>
      <c r="F160" s="42"/>
      <c r="G160" s="42"/>
      <c r="H160" s="42"/>
      <c r="I160" s="42"/>
      <c r="J160" s="42"/>
      <c r="K160" s="43"/>
      <c r="L160" s="42"/>
    </row>
    <row r="161" spans="1:12" ht="15">
      <c r="A161" s="24"/>
      <c r="B161" s="17"/>
      <c r="C161" s="8"/>
      <c r="D161" s="18" t="s">
        <v>33</v>
      </c>
      <c r="E161" s="9"/>
      <c r="F161" s="19">
        <f>SUM(F152:F160)</f>
        <v>0</v>
      </c>
      <c r="G161" s="19">
        <f t="shared" ref="G161:J161" si="72">SUM(G152:G160)</f>
        <v>0</v>
      </c>
      <c r="H161" s="19">
        <f t="shared" si="72"/>
        <v>0</v>
      </c>
      <c r="I161" s="19">
        <f t="shared" si="72"/>
        <v>0</v>
      </c>
      <c r="J161" s="19">
        <f t="shared" si="72"/>
        <v>0</v>
      </c>
      <c r="K161" s="25"/>
      <c r="L161" s="19">
        <f t="shared" ref="L161" si="73">SUM(L152:L160)</f>
        <v>0</v>
      </c>
    </row>
    <row r="162" spans="1:12" ht="15.75" thickBot="1">
      <c r="A162" s="29">
        <f>A144</f>
        <v>2</v>
      </c>
      <c r="B162" s="30">
        <f>B144</f>
        <v>3</v>
      </c>
      <c r="C162" s="73" t="s">
        <v>4</v>
      </c>
      <c r="D162" s="74"/>
      <c r="E162" s="31"/>
      <c r="F162" s="32">
        <f>F151+F161</f>
        <v>700</v>
      </c>
      <c r="G162" s="32">
        <f t="shared" ref="G162" si="74">G151+G161</f>
        <v>17.830000000000002</v>
      </c>
      <c r="H162" s="32">
        <f t="shared" ref="H162" si="75">H151+H161</f>
        <v>22.63</v>
      </c>
      <c r="I162" s="32">
        <f t="shared" ref="I162" si="76">I151+I161</f>
        <v>90.93</v>
      </c>
      <c r="J162" s="32">
        <f t="shared" ref="J162:L162" si="77">J151+J161</f>
        <v>701.12</v>
      </c>
      <c r="K162" s="32"/>
      <c r="L162" s="32">
        <f t="shared" si="77"/>
        <v>75.430000000000007</v>
      </c>
    </row>
    <row r="163" spans="1:12" ht="15">
      <c r="A163" s="20">
        <v>2</v>
      </c>
      <c r="B163" s="21">
        <v>4</v>
      </c>
      <c r="C163" s="22" t="s">
        <v>20</v>
      </c>
      <c r="D163" s="5" t="s">
        <v>21</v>
      </c>
      <c r="E163" s="50" t="s">
        <v>59</v>
      </c>
      <c r="F163" s="51">
        <v>180</v>
      </c>
      <c r="G163" s="51">
        <v>6.84</v>
      </c>
      <c r="H163" s="51">
        <v>0.72</v>
      </c>
      <c r="I163" s="51">
        <v>37.26</v>
      </c>
      <c r="J163" s="51">
        <v>189</v>
      </c>
      <c r="K163" s="52">
        <v>27</v>
      </c>
      <c r="L163" s="39">
        <v>11.29</v>
      </c>
    </row>
    <row r="164" spans="1:12" ht="15">
      <c r="A164" s="23"/>
      <c r="B164" s="15"/>
      <c r="C164" s="11"/>
      <c r="D164" s="6"/>
      <c r="E164" s="67" t="s">
        <v>40</v>
      </c>
      <c r="F164" s="67">
        <v>75</v>
      </c>
      <c r="G164" s="68">
        <v>12</v>
      </c>
      <c r="H164" s="68">
        <v>11</v>
      </c>
      <c r="I164" s="68">
        <v>5</v>
      </c>
      <c r="J164" s="68">
        <v>177</v>
      </c>
      <c r="K164" s="57">
        <v>18</v>
      </c>
      <c r="L164" s="42">
        <v>32.31</v>
      </c>
    </row>
    <row r="165" spans="1:12" ht="15">
      <c r="A165" s="23"/>
      <c r="B165" s="15"/>
      <c r="C165" s="11"/>
      <c r="D165" s="7" t="s">
        <v>22</v>
      </c>
      <c r="E165" s="50" t="s">
        <v>53</v>
      </c>
      <c r="F165" s="51">
        <v>200</v>
      </c>
      <c r="G165" s="51">
        <v>0.04</v>
      </c>
      <c r="H165" s="51">
        <v>0</v>
      </c>
      <c r="I165" s="51">
        <v>24.76</v>
      </c>
      <c r="J165" s="51">
        <v>94.2</v>
      </c>
      <c r="K165" s="52">
        <v>5</v>
      </c>
      <c r="L165" s="42">
        <v>5.35</v>
      </c>
    </row>
    <row r="166" spans="1:12" ht="15">
      <c r="A166" s="23"/>
      <c r="B166" s="15"/>
      <c r="C166" s="11"/>
      <c r="D166" s="7" t="s">
        <v>23</v>
      </c>
      <c r="E166" s="50" t="s">
        <v>23</v>
      </c>
      <c r="F166" s="51">
        <v>50</v>
      </c>
      <c r="G166" s="51">
        <v>3.07</v>
      </c>
      <c r="H166" s="51">
        <v>1.07</v>
      </c>
      <c r="I166" s="51">
        <v>6.3</v>
      </c>
      <c r="J166" s="51">
        <v>107.22</v>
      </c>
      <c r="K166" s="56"/>
      <c r="L166" s="42">
        <v>3.02</v>
      </c>
    </row>
    <row r="167" spans="1:12" ht="15">
      <c r="A167" s="23"/>
      <c r="B167" s="15"/>
      <c r="C167" s="11"/>
      <c r="D167" s="7" t="s">
        <v>24</v>
      </c>
      <c r="E167" s="50" t="s">
        <v>42</v>
      </c>
      <c r="F167" s="51">
        <v>100</v>
      </c>
      <c r="G167" s="51">
        <v>0.9</v>
      </c>
      <c r="H167" s="51">
        <v>0.2</v>
      </c>
      <c r="I167" s="51">
        <v>8.1</v>
      </c>
      <c r="J167" s="51">
        <v>43</v>
      </c>
      <c r="K167" s="56"/>
      <c r="L167" s="42">
        <v>7.46</v>
      </c>
    </row>
    <row r="168" spans="1:12" ht="15">
      <c r="A168" s="23"/>
      <c r="B168" s="15"/>
      <c r="C168" s="11"/>
      <c r="D168" s="6"/>
      <c r="E168" s="64" t="s">
        <v>60</v>
      </c>
      <c r="F168" s="65">
        <v>50</v>
      </c>
      <c r="G168" s="65">
        <v>0.4</v>
      </c>
      <c r="H168" s="65">
        <v>0.04</v>
      </c>
      <c r="I168" s="65">
        <v>1.4</v>
      </c>
      <c r="J168" s="65">
        <v>7.5</v>
      </c>
      <c r="K168" s="56"/>
      <c r="L168" s="42">
        <v>16</v>
      </c>
    </row>
    <row r="169" spans="1:12" ht="15">
      <c r="A169" s="23"/>
      <c r="B169" s="15"/>
      <c r="C169" s="11"/>
      <c r="D169" s="6"/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4"/>
      <c r="B170" s="17"/>
      <c r="C170" s="8"/>
      <c r="D170" s="18" t="s">
        <v>33</v>
      </c>
      <c r="E170" s="9"/>
      <c r="F170" s="19">
        <f>SUM(F163:F169)</f>
        <v>655</v>
      </c>
      <c r="G170" s="19">
        <f t="shared" ref="G170:J170" si="78">SUM(G163:G169)</f>
        <v>23.249999999999996</v>
      </c>
      <c r="H170" s="19">
        <f t="shared" si="78"/>
        <v>13.03</v>
      </c>
      <c r="I170" s="19">
        <f t="shared" si="78"/>
        <v>82.82</v>
      </c>
      <c r="J170" s="19">
        <f t="shared" si="78"/>
        <v>617.91999999999996</v>
      </c>
      <c r="K170" s="25"/>
      <c r="L170" s="19">
        <f t="shared" ref="L170" si="79">SUM(L163:L169)</f>
        <v>75.430000000000007</v>
      </c>
    </row>
    <row r="171" spans="1:12" ht="15">
      <c r="A171" s="26">
        <f>A163</f>
        <v>2</v>
      </c>
      <c r="B171" s="13">
        <f>B163</f>
        <v>4</v>
      </c>
      <c r="C171" s="10" t="s">
        <v>25</v>
      </c>
      <c r="D171" s="7" t="s">
        <v>26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27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7" t="s">
        <v>28</v>
      </c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7" t="s">
        <v>29</v>
      </c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3"/>
      <c r="B175" s="15"/>
      <c r="C175" s="11"/>
      <c r="D175" s="7" t="s">
        <v>30</v>
      </c>
      <c r="E175" s="41"/>
      <c r="F175" s="42"/>
      <c r="G175" s="42"/>
      <c r="H175" s="42"/>
      <c r="I175" s="42"/>
      <c r="J175" s="42"/>
      <c r="K175" s="43"/>
      <c r="L175" s="42"/>
    </row>
    <row r="176" spans="1:12" ht="15">
      <c r="A176" s="23"/>
      <c r="B176" s="15"/>
      <c r="C176" s="11"/>
      <c r="D176" s="7" t="s">
        <v>31</v>
      </c>
      <c r="E176" s="41"/>
      <c r="F176" s="42"/>
      <c r="G176" s="42"/>
      <c r="H176" s="42"/>
      <c r="I176" s="42"/>
      <c r="J176" s="42"/>
      <c r="K176" s="43"/>
      <c r="L176" s="42"/>
    </row>
    <row r="177" spans="1:12" ht="15">
      <c r="A177" s="23"/>
      <c r="B177" s="15"/>
      <c r="C177" s="11"/>
      <c r="D177" s="7" t="s">
        <v>32</v>
      </c>
      <c r="E177" s="41"/>
      <c r="F177" s="42"/>
      <c r="G177" s="42"/>
      <c r="H177" s="42"/>
      <c r="I177" s="42"/>
      <c r="J177" s="42"/>
      <c r="K177" s="43"/>
      <c r="L177" s="42"/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6"/>
      <c r="E179" s="41"/>
      <c r="F179" s="42"/>
      <c r="G179" s="42"/>
      <c r="H179" s="42"/>
      <c r="I179" s="42"/>
      <c r="J179" s="42"/>
      <c r="K179" s="43"/>
      <c r="L179" s="42"/>
    </row>
    <row r="180" spans="1:12" ht="15">
      <c r="A180" s="24"/>
      <c r="B180" s="17"/>
      <c r="C180" s="8"/>
      <c r="D180" s="18" t="s">
        <v>33</v>
      </c>
      <c r="E180" s="9"/>
      <c r="F180" s="19">
        <f>SUM(F171:F179)</f>
        <v>0</v>
      </c>
      <c r="G180" s="19">
        <f t="shared" ref="G180:J180" si="80">SUM(G171:G179)</f>
        <v>0</v>
      </c>
      <c r="H180" s="19">
        <f t="shared" si="80"/>
        <v>0</v>
      </c>
      <c r="I180" s="19">
        <f t="shared" si="80"/>
        <v>0</v>
      </c>
      <c r="J180" s="19">
        <f t="shared" si="80"/>
        <v>0</v>
      </c>
      <c r="K180" s="25"/>
      <c r="L180" s="19">
        <f t="shared" ref="L180" si="81">SUM(L171:L179)</f>
        <v>0</v>
      </c>
    </row>
    <row r="181" spans="1:12" ht="15.75" thickBot="1">
      <c r="A181" s="29">
        <f>A163</f>
        <v>2</v>
      </c>
      <c r="B181" s="30">
        <f>B163</f>
        <v>4</v>
      </c>
      <c r="C181" s="73" t="s">
        <v>4</v>
      </c>
      <c r="D181" s="74"/>
      <c r="E181" s="31"/>
      <c r="F181" s="32">
        <f>F170+F180</f>
        <v>655</v>
      </c>
      <c r="G181" s="32">
        <f t="shared" ref="G181" si="82">G170+G180</f>
        <v>23.249999999999996</v>
      </c>
      <c r="H181" s="32">
        <f t="shared" ref="H181" si="83">H170+H180</f>
        <v>13.03</v>
      </c>
      <c r="I181" s="32">
        <f t="shared" ref="I181" si="84">I170+I180</f>
        <v>82.82</v>
      </c>
      <c r="J181" s="32">
        <f t="shared" ref="J181:L181" si="85">J170+J180</f>
        <v>617.91999999999996</v>
      </c>
      <c r="K181" s="32"/>
      <c r="L181" s="32">
        <f t="shared" si="85"/>
        <v>75.430000000000007</v>
      </c>
    </row>
    <row r="182" spans="1:12" ht="15">
      <c r="A182" s="20">
        <v>2</v>
      </c>
      <c r="B182" s="21">
        <v>5</v>
      </c>
      <c r="C182" s="22" t="s">
        <v>20</v>
      </c>
      <c r="D182" s="69" t="s">
        <v>21</v>
      </c>
      <c r="E182" s="71" t="s">
        <v>61</v>
      </c>
      <c r="F182" s="71">
        <v>150</v>
      </c>
      <c r="G182" s="72">
        <v>3</v>
      </c>
      <c r="H182" s="72">
        <v>1.5</v>
      </c>
      <c r="I182" s="72">
        <v>51</v>
      </c>
      <c r="J182" s="72">
        <v>225</v>
      </c>
      <c r="K182" s="70">
        <v>31</v>
      </c>
      <c r="L182" s="39">
        <v>48.25</v>
      </c>
    </row>
    <row r="183" spans="1:12" ht="15">
      <c r="A183" s="23"/>
      <c r="B183" s="15"/>
      <c r="C183" s="11"/>
      <c r="D183" s="6"/>
      <c r="E183" s="50" t="s">
        <v>55</v>
      </c>
      <c r="F183" s="51">
        <v>10</v>
      </c>
      <c r="G183" s="51">
        <v>0.06</v>
      </c>
      <c r="H183" s="51">
        <v>8.1999999999999993</v>
      </c>
      <c r="I183" s="51">
        <v>0.1</v>
      </c>
      <c r="J183" s="51">
        <v>75</v>
      </c>
      <c r="K183" s="43">
        <v>10</v>
      </c>
      <c r="L183" s="42">
        <v>4.8</v>
      </c>
    </row>
    <row r="184" spans="1:12" ht="15">
      <c r="A184" s="23"/>
      <c r="B184" s="15"/>
      <c r="C184" s="11"/>
      <c r="D184" s="7" t="s">
        <v>22</v>
      </c>
      <c r="E184" s="50" t="s">
        <v>41</v>
      </c>
      <c r="F184" s="51">
        <v>200</v>
      </c>
      <c r="G184" s="51">
        <v>0.2</v>
      </c>
      <c r="H184" s="51">
        <v>0</v>
      </c>
      <c r="I184" s="51">
        <v>14</v>
      </c>
      <c r="J184" s="51">
        <v>70.33</v>
      </c>
      <c r="K184" s="43"/>
      <c r="L184" s="42">
        <v>2.0499999999999998</v>
      </c>
    </row>
    <row r="185" spans="1:12" ht="15">
      <c r="A185" s="23"/>
      <c r="B185" s="15"/>
      <c r="C185" s="11"/>
      <c r="D185" s="7" t="s">
        <v>23</v>
      </c>
      <c r="E185" s="50" t="s">
        <v>23</v>
      </c>
      <c r="F185" s="51">
        <v>50</v>
      </c>
      <c r="G185" s="51">
        <v>3.07</v>
      </c>
      <c r="H185" s="51">
        <v>1.07</v>
      </c>
      <c r="I185" s="51">
        <v>6.3</v>
      </c>
      <c r="J185" s="51">
        <v>107.22</v>
      </c>
      <c r="K185" s="43"/>
      <c r="L185" s="42">
        <v>3.02</v>
      </c>
    </row>
    <row r="186" spans="1:12" ht="15">
      <c r="A186" s="23"/>
      <c r="B186" s="15"/>
      <c r="C186" s="11"/>
      <c r="D186" s="7" t="s">
        <v>24</v>
      </c>
      <c r="E186" s="50" t="s">
        <v>42</v>
      </c>
      <c r="F186" s="51">
        <v>100</v>
      </c>
      <c r="G186" s="51">
        <v>1.1000000000000001</v>
      </c>
      <c r="H186" s="51">
        <v>0.2</v>
      </c>
      <c r="I186" s="51">
        <v>9.6999999999999993</v>
      </c>
      <c r="J186" s="51">
        <v>51.6</v>
      </c>
      <c r="K186" s="43"/>
      <c r="L186" s="42">
        <v>17.309999999999999</v>
      </c>
    </row>
    <row r="187" spans="1:12" ht="15">
      <c r="A187" s="23"/>
      <c r="B187" s="15"/>
      <c r="C187" s="11"/>
      <c r="D187" s="6"/>
      <c r="E187" s="41"/>
      <c r="F187" s="42"/>
      <c r="G187" s="42"/>
      <c r="H187" s="42"/>
      <c r="I187" s="42"/>
      <c r="J187" s="42"/>
      <c r="K187" s="43"/>
      <c r="L187" s="42"/>
    </row>
    <row r="188" spans="1:12" ht="15">
      <c r="A188" s="23"/>
      <c r="B188" s="15"/>
      <c r="C188" s="11"/>
      <c r="D188" s="6"/>
      <c r="E188" s="41"/>
      <c r="F188" s="42"/>
      <c r="G188" s="42"/>
      <c r="H188" s="42"/>
      <c r="I188" s="42"/>
      <c r="J188" s="42"/>
      <c r="K188" s="43"/>
      <c r="L188" s="42"/>
    </row>
    <row r="189" spans="1:12" ht="15.75" customHeight="1">
      <c r="A189" s="24"/>
      <c r="B189" s="17"/>
      <c r="C189" s="8"/>
      <c r="D189" s="18" t="s">
        <v>33</v>
      </c>
      <c r="E189" s="9"/>
      <c r="F189" s="19">
        <f>SUM(F182:F188)</f>
        <v>510</v>
      </c>
      <c r="G189" s="19">
        <f t="shared" ref="G189:J189" si="86">SUM(G182:G188)</f>
        <v>7.43</v>
      </c>
      <c r="H189" s="19">
        <f t="shared" si="86"/>
        <v>10.969999999999999</v>
      </c>
      <c r="I189" s="19">
        <f t="shared" si="86"/>
        <v>81.099999999999994</v>
      </c>
      <c r="J189" s="19">
        <f t="shared" si="86"/>
        <v>529.15</v>
      </c>
      <c r="K189" s="25"/>
      <c r="L189" s="19">
        <f t="shared" ref="L189" si="87">SUM(L182:L188)</f>
        <v>75.429999999999993</v>
      </c>
    </row>
    <row r="190" spans="1:12" ht="15">
      <c r="A190" s="26">
        <f>A182</f>
        <v>2</v>
      </c>
      <c r="B190" s="13">
        <f>B182</f>
        <v>5</v>
      </c>
      <c r="C190" s="10" t="s">
        <v>25</v>
      </c>
      <c r="D190" s="7" t="s">
        <v>26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>
      <c r="A191" s="23"/>
      <c r="B191" s="15"/>
      <c r="C191" s="11"/>
      <c r="D191" s="7" t="s">
        <v>27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7" t="s">
        <v>28</v>
      </c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7" t="s">
        <v>29</v>
      </c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3"/>
      <c r="B194" s="15"/>
      <c r="C194" s="11"/>
      <c r="D194" s="7" t="s">
        <v>30</v>
      </c>
      <c r="E194" s="41"/>
      <c r="F194" s="42"/>
      <c r="G194" s="42"/>
      <c r="H194" s="42"/>
      <c r="I194" s="42"/>
      <c r="J194" s="42"/>
      <c r="K194" s="43"/>
      <c r="L194" s="42"/>
    </row>
    <row r="195" spans="1:12" ht="15">
      <c r="A195" s="23"/>
      <c r="B195" s="15"/>
      <c r="C195" s="11"/>
      <c r="D195" s="7" t="s">
        <v>31</v>
      </c>
      <c r="E195" s="41"/>
      <c r="F195" s="42"/>
      <c r="G195" s="42"/>
      <c r="H195" s="42"/>
      <c r="I195" s="42"/>
      <c r="J195" s="42"/>
      <c r="K195" s="43"/>
      <c r="L195" s="42"/>
    </row>
    <row r="196" spans="1:12" ht="15">
      <c r="A196" s="23"/>
      <c r="B196" s="15"/>
      <c r="C196" s="11"/>
      <c r="D196" s="7" t="s">
        <v>32</v>
      </c>
      <c r="E196" s="41"/>
      <c r="F196" s="42"/>
      <c r="G196" s="42"/>
      <c r="H196" s="42"/>
      <c r="I196" s="42"/>
      <c r="J196" s="42"/>
      <c r="K196" s="43"/>
      <c r="L196" s="42"/>
    </row>
    <row r="197" spans="1:12" ht="15">
      <c r="A197" s="23"/>
      <c r="B197" s="15"/>
      <c r="C197" s="11"/>
      <c r="D197" s="6"/>
      <c r="E197" s="41"/>
      <c r="F197" s="42"/>
      <c r="G197" s="42"/>
      <c r="H197" s="42"/>
      <c r="I197" s="42"/>
      <c r="J197" s="42"/>
      <c r="K197" s="43"/>
      <c r="L197" s="42"/>
    </row>
    <row r="198" spans="1:12" ht="15">
      <c r="A198" s="23"/>
      <c r="B198" s="15"/>
      <c r="C198" s="11"/>
      <c r="D198" s="6"/>
      <c r="E198" s="41"/>
      <c r="F198" s="42"/>
      <c r="G198" s="42"/>
      <c r="H198" s="42"/>
      <c r="I198" s="42"/>
      <c r="J198" s="42"/>
      <c r="K198" s="43"/>
      <c r="L198" s="42"/>
    </row>
    <row r="199" spans="1:12" ht="15">
      <c r="A199" s="24"/>
      <c r="B199" s="17"/>
      <c r="C199" s="8"/>
      <c r="D199" s="18" t="s">
        <v>33</v>
      </c>
      <c r="E199" s="9"/>
      <c r="F199" s="19">
        <f>SUM(F190:F198)</f>
        <v>0</v>
      </c>
      <c r="G199" s="19">
        <f t="shared" ref="G199:J199" si="88">SUM(G190:G198)</f>
        <v>0</v>
      </c>
      <c r="H199" s="19">
        <f t="shared" si="88"/>
        <v>0</v>
      </c>
      <c r="I199" s="19">
        <f t="shared" si="88"/>
        <v>0</v>
      </c>
      <c r="J199" s="19">
        <f t="shared" si="88"/>
        <v>0</v>
      </c>
      <c r="K199" s="25"/>
      <c r="L199" s="19">
        <f t="shared" ref="L199" si="89">SUM(L190:L198)</f>
        <v>0</v>
      </c>
    </row>
    <row r="200" spans="1:12" ht="15">
      <c r="A200" s="29">
        <f>A182</f>
        <v>2</v>
      </c>
      <c r="B200" s="30">
        <f>B182</f>
        <v>5</v>
      </c>
      <c r="C200" s="73" t="s">
        <v>4</v>
      </c>
      <c r="D200" s="74"/>
      <c r="E200" s="31"/>
      <c r="F200" s="32">
        <f>F189+F199</f>
        <v>510</v>
      </c>
      <c r="G200" s="32">
        <f t="shared" ref="G200" si="90">G189+G199</f>
        <v>7.43</v>
      </c>
      <c r="H200" s="32">
        <f t="shared" ref="H200" si="91">H189+H199</f>
        <v>10.969999999999999</v>
      </c>
      <c r="I200" s="32">
        <f t="shared" ref="I200" si="92">I189+I199</f>
        <v>81.099999999999994</v>
      </c>
      <c r="J200" s="32">
        <f t="shared" ref="J200:L200" si="93">J189+J199</f>
        <v>529.15</v>
      </c>
      <c r="K200" s="32"/>
      <c r="L200" s="32">
        <f t="shared" si="93"/>
        <v>75.429999999999993</v>
      </c>
    </row>
    <row r="201" spans="1:12">
      <c r="A201" s="27"/>
      <c r="B201" s="28"/>
      <c r="C201" s="75" t="s">
        <v>5</v>
      </c>
      <c r="D201" s="75"/>
      <c r="E201" s="75"/>
      <c r="F201" s="34">
        <f>(F24+F45+F64+F84+F103+F122+F143+F162+F181+F200)/(IF(F24=0,0,1)+IF(F45=0,0,1)+IF(F64=0,0,1)+IF(F84=0,0,1)+IF(F103=0,0,1)+IF(F122=0,0,1)+IF(F143=0,0,1)+IF(F162=0,0,1)+IF(F181=0,0,1)+IF(F200=0,0,1))</f>
        <v>678.5</v>
      </c>
      <c r="G201" s="34">
        <f t="shared" ref="G201:J201" si="94">(G24+G45+G64+G84+G103+G122+G143+G162+G181+G200)/(IF(G24=0,0,1)+IF(G45=0,0,1)+IF(G64=0,0,1)+IF(G84=0,0,1)+IF(G103=0,0,1)+IF(G122=0,0,1)+IF(G143=0,0,1)+IF(G162=0,0,1)+IF(G181=0,0,1)+IF(G200=0,0,1))</f>
        <v>22.184000000000005</v>
      </c>
      <c r="H201" s="34">
        <f t="shared" si="94"/>
        <v>21.065999999999999</v>
      </c>
      <c r="I201" s="34">
        <f t="shared" si="94"/>
        <v>96.858000000000004</v>
      </c>
      <c r="J201" s="34">
        <f t="shared" si="94"/>
        <v>743.37699999999995</v>
      </c>
      <c r="K201" s="34"/>
      <c r="L201" s="34">
        <f t="shared" ref="L201" si="95">(L24+L45+L64+L84+L103+L122+L143+L162+L181+L200)/(IF(L24=0,0,1)+IF(L45=0,0,1)+IF(L64=0,0,1)+IF(L84=0,0,1)+IF(L103=0,0,1)+IF(L122=0,0,1)+IF(L143=0,0,1)+IF(L162=0,0,1)+IF(L181=0,0,1)+IF(L200=0,0,1))</f>
        <v>75.430000000000007</v>
      </c>
    </row>
  </sheetData>
  <mergeCells count="14">
    <mergeCell ref="C1:E1"/>
    <mergeCell ref="H1:K1"/>
    <mergeCell ref="H2:K2"/>
    <mergeCell ref="C45:D45"/>
    <mergeCell ref="C64:D64"/>
    <mergeCell ref="C84:D84"/>
    <mergeCell ref="C103:D103"/>
    <mergeCell ref="C24:D24"/>
    <mergeCell ref="C201:E201"/>
    <mergeCell ref="C200:D200"/>
    <mergeCell ref="C122:D122"/>
    <mergeCell ref="C143:D143"/>
    <mergeCell ref="C162:D162"/>
    <mergeCell ref="C181:D18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dcterms:created xsi:type="dcterms:W3CDTF">2022-05-16T14:23:56Z</dcterms:created>
  <dcterms:modified xsi:type="dcterms:W3CDTF">2024-03-05T05:00:08Z</dcterms:modified>
</cp:coreProperties>
</file>